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9.07.2018" sheetId="1" r:id="rId1"/>
    <sheet name="10.07.2018" sheetId="2" r:id="rId2"/>
    <sheet name="11.07.2018" sheetId="3" r:id="rId3"/>
    <sheet name="12.07.2018" sheetId="4" r:id="rId4"/>
    <sheet name="13.07.2018" sheetId="5" r:id="rId5"/>
  </sheets>
  <definedNames>
    <definedName name="_xlnm._FilterDatabase" localSheetId="0" hidden="1">'09.07.2018'!$A$5:$P$31</definedName>
    <definedName name="_xlnm._FilterDatabase" localSheetId="1" hidden="1">'10.07.2018'!$A$5:$P$33</definedName>
    <definedName name="_xlnm._FilterDatabase" localSheetId="2" hidden="1">'11.07.2018'!$A$5:$P$52</definedName>
    <definedName name="_xlnm._FilterDatabase" localSheetId="3" hidden="1">'12.07.2018'!$A$5:$P$48</definedName>
    <definedName name="_xlnm._FilterDatabase" localSheetId="4" hidden="1">'13.07.2018'!$A$5:$P$32</definedName>
    <definedName name="OLE_LINK1" localSheetId="1">'10.07.2018'!$O$26</definedName>
  </definedNames>
  <calcPr calcId="144525"/>
</workbook>
</file>

<file path=xl/calcChain.xml><?xml version="1.0" encoding="utf-8"?>
<calcChain xmlns="http://schemas.openxmlformats.org/spreadsheetml/2006/main">
  <c r="G6" i="3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/>
  <c r="G32" i="2" s="1"/>
  <c r="G10" i="2" l="1"/>
  <c r="G18" i="2"/>
  <c r="G26" i="2"/>
  <c r="G9" i="2"/>
  <c r="G17" i="2"/>
  <c r="G25" i="2"/>
  <c r="G33" i="2"/>
  <c r="G7" i="2"/>
  <c r="G11" i="2"/>
  <c r="G15" i="2"/>
  <c r="G19" i="2"/>
  <c r="G23" i="2"/>
  <c r="G27" i="2"/>
  <c r="G31" i="2"/>
  <c r="G6" i="2"/>
  <c r="G14" i="2"/>
  <c r="G22" i="2"/>
  <c r="G30" i="2"/>
  <c r="G13" i="2"/>
  <c r="G21" i="2"/>
  <c r="G29" i="2"/>
  <c r="G8" i="2"/>
  <c r="G12" i="2"/>
  <c r="G16" i="2"/>
  <c r="G20" i="2"/>
  <c r="G24" i="2"/>
  <c r="G28" i="2"/>
  <c r="F3" i="3"/>
  <c r="F3" i="4" s="1"/>
  <c r="G52" i="3" l="1"/>
  <c r="G48" i="3"/>
  <c r="G44" i="3"/>
  <c r="G40" i="3"/>
  <c r="G36" i="3"/>
  <c r="G32" i="3"/>
  <c r="G28" i="3"/>
  <c r="G24" i="3"/>
  <c r="G20" i="3"/>
  <c r="G16" i="3"/>
  <c r="G12" i="3"/>
  <c r="G8" i="3"/>
  <c r="G49" i="3"/>
  <c r="G45" i="3"/>
  <c r="G37" i="3"/>
  <c r="G29" i="3"/>
  <c r="G25" i="3"/>
  <c r="G17" i="3"/>
  <c r="G9" i="3"/>
  <c r="G50" i="3"/>
  <c r="G42" i="3"/>
  <c r="G34" i="3"/>
  <c r="G26" i="3"/>
  <c r="G18" i="3"/>
  <c r="G10" i="3"/>
  <c r="G51" i="3"/>
  <c r="G47" i="3"/>
  <c r="G43" i="3"/>
  <c r="G39" i="3"/>
  <c r="G35" i="3"/>
  <c r="G31" i="3"/>
  <c r="G27" i="3"/>
  <c r="G23" i="3"/>
  <c r="G19" i="3"/>
  <c r="G15" i="3"/>
  <c r="G11" i="3"/>
  <c r="G7" i="3"/>
  <c r="G41" i="3"/>
  <c r="G33" i="3"/>
  <c r="G21" i="3"/>
  <c r="G13" i="3"/>
  <c r="G46" i="3"/>
  <c r="G38" i="3"/>
  <c r="G30" i="3"/>
  <c r="G22" i="3"/>
  <c r="G14" i="3"/>
  <c r="G47" i="4" l="1"/>
  <c r="G43" i="4"/>
  <c r="G39" i="4"/>
  <c r="G35" i="4"/>
  <c r="G31" i="4"/>
  <c r="G27" i="4"/>
  <c r="G23" i="4"/>
  <c r="G19" i="4"/>
  <c r="G15" i="4"/>
  <c r="G11" i="4"/>
  <c r="G7" i="4"/>
  <c r="G48" i="4"/>
  <c r="G44" i="4"/>
  <c r="G40" i="4"/>
  <c r="G36" i="4"/>
  <c r="G32" i="4"/>
  <c r="G28" i="4"/>
  <c r="G24" i="4"/>
  <c r="G20" i="4"/>
  <c r="G16" i="4"/>
  <c r="G12" i="4"/>
  <c r="G8" i="4"/>
  <c r="G45" i="4"/>
  <c r="G41" i="4"/>
  <c r="G37" i="4"/>
  <c r="G33" i="4"/>
  <c r="G29" i="4"/>
  <c r="G25" i="4"/>
  <c r="G21" i="4"/>
  <c r="G17" i="4"/>
  <c r="G13" i="4"/>
  <c r="G9" i="4"/>
  <c r="G42" i="4"/>
  <c r="G38" i="4"/>
  <c r="G34" i="4"/>
  <c r="G30" i="4"/>
  <c r="G26" i="4"/>
  <c r="G22" i="4"/>
  <c r="G18" i="4"/>
  <c r="G14" i="4"/>
  <c r="G10" i="4"/>
  <c r="G6" i="4"/>
  <c r="G46" i="4"/>
  <c r="F3" i="5"/>
  <c r="G29" i="5" l="1"/>
  <c r="G25" i="5"/>
  <c r="G21" i="5"/>
  <c r="G17" i="5"/>
  <c r="G13" i="5"/>
  <c r="G9" i="5"/>
  <c r="G30" i="5"/>
  <c r="G22" i="5"/>
  <c r="G18" i="5"/>
  <c r="G14" i="5"/>
  <c r="G10" i="5"/>
  <c r="G27" i="5"/>
  <c r="G15" i="5"/>
  <c r="G32" i="5"/>
  <c r="G28" i="5"/>
  <c r="G24" i="5"/>
  <c r="G20" i="5"/>
  <c r="G16" i="5"/>
  <c r="G12" i="5"/>
  <c r="G8" i="5"/>
  <c r="G26" i="5"/>
  <c r="G6" i="5"/>
  <c r="G31" i="5"/>
  <c r="G23" i="5"/>
  <c r="G19" i="5"/>
  <c r="G11" i="5"/>
  <c r="G7" i="5"/>
</calcChain>
</file>

<file path=xl/sharedStrings.xml><?xml version="1.0" encoding="utf-8"?>
<sst xmlns="http://schemas.openxmlformats.org/spreadsheetml/2006/main" count="1116" uniqueCount="101">
  <si>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</si>
  <si>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</si>
  <si>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</si>
  <si>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</si>
  <si>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</si>
  <si>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</si>
  <si>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</si>
  <si>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</si>
  <si>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</si>
  <si>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</si>
  <si>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</si>
  <si>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</si>
  <si>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</si>
  <si>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</si>
  <si>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</si>
  <si>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</si>
  <si>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</si>
  <si>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</si>
  <si>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</si>
  <si>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</si>
  <si>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</si>
  <si>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</si>
  <si>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</si>
  <si>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</si>
  <si>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</si>
  <si>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</si>
  <si>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</si>
  <si>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</si>
  <si>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</si>
  <si>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</si>
  <si>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</si>
  <si>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</si>
  <si>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</si>
  <si>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</si>
  <si>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</si>
  <si>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</si>
  <si>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</si>
  <si>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</si>
  <si>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</si>
  <si>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</si>
  <si>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</si>
  <si>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</si>
  <si>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070 DCMB 21082018</t>
  </si>
  <si>
    <t>IN002018U027</t>
  </si>
  <si>
    <t>Axis Finance Ltd CP (27 AUG 2018)</t>
  </si>
  <si>
    <t>INE891K14GC9</t>
  </si>
  <si>
    <t>L And T Finance Ltd CP (27 AUG 2018)</t>
  </si>
  <si>
    <t>INE027E14GD1</t>
  </si>
  <si>
    <t>Sundaram Finance Ltd CP (10 SEP 2018)</t>
  </si>
  <si>
    <t>INE660A14SR2</t>
  </si>
  <si>
    <t>CBLO - 10JUL2018</t>
  </si>
  <si>
    <t>IndusInd Bank CD (13 JULY 2018)</t>
  </si>
  <si>
    <t>INE095A16YC6</t>
  </si>
  <si>
    <t>Rupa and Company Limited CP (23 AUG 2018)</t>
  </si>
  <si>
    <t>INE895B14248</t>
  </si>
  <si>
    <t>182 DTB 06092018</t>
  </si>
  <si>
    <t>IN002017Y369</t>
  </si>
  <si>
    <t>91 DTB 27092018</t>
  </si>
  <si>
    <t>IN002018X146</t>
  </si>
  <si>
    <t>CBLO - 11JUL2018</t>
  </si>
  <si>
    <t>PNB HOUSING FINANCE LTD CP (19 JUL 2018)</t>
  </si>
  <si>
    <t>INE572E14DV5</t>
  </si>
  <si>
    <t>Dewan Housing Finance Corp Ltd CP (28 AUG 2018)</t>
  </si>
  <si>
    <t>INE202B14NC4</t>
  </si>
  <si>
    <t>CBLO - 12JUL2018</t>
  </si>
  <si>
    <t>Bajaj Finance Limited CP (05 SEP 2018)</t>
  </si>
  <si>
    <t>INE296A14NW6</t>
  </si>
  <si>
    <t>Cholamandalam Investment And Finance Co Ltd CP (04 SEP 2018)</t>
  </si>
  <si>
    <t>INE121A14PR1</t>
  </si>
  <si>
    <t>HDFC Ltd CP (26 SEP 2018)</t>
  </si>
  <si>
    <t>INE001A14SC1</t>
  </si>
  <si>
    <t>LIC Housing Finance Ltd CP (09 OCT 2018)</t>
  </si>
  <si>
    <t>INE115A14AG8</t>
  </si>
  <si>
    <t>Reliance Industries Ltd CP (09 OCT 2018)</t>
  </si>
  <si>
    <t>INE002A14AX3</t>
  </si>
  <si>
    <t>Tata Motors Ltd CP (10 OCT 2018)</t>
  </si>
  <si>
    <t>INE155A14OI1</t>
  </si>
  <si>
    <t>TVS Srichakra Ltd CP (28 SEP 2018)</t>
  </si>
  <si>
    <t>INE421C14142</t>
  </si>
  <si>
    <t>070 DCMB 19092018</t>
  </si>
  <si>
    <t>IN002018U043</t>
  </si>
  <si>
    <t>PNB HOUSING FINANCE LTD CP (28 AUG 2018)</t>
  </si>
  <si>
    <t>INE572E14CE3</t>
  </si>
  <si>
    <t>CBLO - 13JUL2018</t>
  </si>
  <si>
    <t>IDFC Bank CD (24 JUL 2018)</t>
  </si>
  <si>
    <t>INE092T16EL6</t>
  </si>
  <si>
    <t>Jindal Aluminium Ltd CP (27 Sep 2018)</t>
  </si>
  <si>
    <t>INE851R14114</t>
  </si>
  <si>
    <t>LIC Housing Finance Ltd CP (06 SEP 2018)</t>
  </si>
  <si>
    <t>INE115A14995</t>
  </si>
  <si>
    <t>Tata Motors Finance Ltd CP (30 AUG 2018)</t>
  </si>
  <si>
    <t>INE601U14687</t>
  </si>
  <si>
    <t>CBLO - 16JUL2018</t>
  </si>
  <si>
    <t>9.05 Dewan Housing Finance Corp Ltd NCD (09 SEP 2019)</t>
  </si>
  <si>
    <t>INE202B07IJ3</t>
  </si>
  <si>
    <t>8.90%  Dewan Housing Finance Corp Ltd NCD (04 JUN 2021)</t>
  </si>
  <si>
    <t>INE202B07IY2</t>
  </si>
  <si>
    <t>7.95 LIC Housing Finance Ltd NCD (24 MAR 2022)</t>
  </si>
  <si>
    <t>INE115A07LM7</t>
  </si>
  <si>
    <t>inter 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</si>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</sst>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0.0000"/>
    <numFmt numFmtId="170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69" fontId="0" fillId="0" borderId="1" xfId="0" applyNumberFormat="1" applyFont="1" applyFill="1" applyBorder="1"/>
    <xf numFmtId="0" fontId="0" fillId="0" borderId="4" xfId="0" applyFont="1" applyBorder="1"/>
    <xf numFmtId="0" fontId="0" fillId="0" borderId="2" xfId="0" applyNumberFormat="1" applyFont="1" applyFill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2" fillId="0" borderId="1" xfId="0" applyNumberFormat="1" applyFont="1" applyFill="1" applyBorder="1"/>
    <xf numFmtId="170" fontId="0" fillId="0" borderId="3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3.28515625" style="28" bestFit="1" customWidth="1"/>
    <col min="7" max="7" width="13.140625" style="1" bestFit="1" customWidth="1"/>
    <col min="8" max="8" width="15.5703125" style="1" bestFit="1" customWidth="1"/>
    <col min="9" max="11" width="13.28515625" style="2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8">
        <v>43290</v>
      </c>
    </row>
    <row r="4" spans="1:16" x14ac:dyDescent="0.25">
      <c r="G4" s="22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9" t="s">
        <v>6</v>
      </c>
      <c r="G5" s="3" t="s">
        <v>7</v>
      </c>
      <c r="H5" s="3" t="s">
        <v>8</v>
      </c>
      <c r="I5" s="29" t="s">
        <v>9</v>
      </c>
      <c r="J5" s="29" t="s">
        <v>10</v>
      </c>
      <c r="K5" s="2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44</v>
      </c>
      <c r="C6" s="3" t="s">
        <v>45</v>
      </c>
      <c r="D6" s="4" t="s">
        <v>17</v>
      </c>
      <c r="E6" s="3" t="s">
        <v>20</v>
      </c>
      <c r="F6" s="29">
        <v>43339</v>
      </c>
      <c r="G6" s="24">
        <f>+F6-$F$3</f>
        <v>49</v>
      </c>
      <c r="H6" s="7" t="s">
        <v>40</v>
      </c>
      <c r="I6" s="29">
        <v>43287</v>
      </c>
      <c r="J6" s="29">
        <v>43287</v>
      </c>
      <c r="K6" s="29">
        <v>43290</v>
      </c>
      <c r="L6" s="8">
        <v>2500000</v>
      </c>
      <c r="M6" s="9">
        <v>247623250</v>
      </c>
      <c r="N6" s="10">
        <v>99.049300000000002</v>
      </c>
      <c r="O6" s="21">
        <v>7.1497000000000005E-2</v>
      </c>
      <c r="P6" s="23" t="s">
        <v>19</v>
      </c>
    </row>
    <row r="7" spans="1:16" x14ac:dyDescent="0.25">
      <c r="A7" s="3">
        <v>2</v>
      </c>
      <c r="B7" s="3" t="s">
        <v>46</v>
      </c>
      <c r="C7" s="3" t="s">
        <v>47</v>
      </c>
      <c r="D7" s="4" t="s">
        <v>17</v>
      </c>
      <c r="E7" s="3" t="s">
        <v>20</v>
      </c>
      <c r="F7" s="29">
        <v>43339</v>
      </c>
      <c r="G7" s="24">
        <f t="shared" ref="G7:G9" si="0">+F7-$F$3</f>
        <v>49</v>
      </c>
      <c r="H7" s="7" t="s">
        <v>40</v>
      </c>
      <c r="I7" s="29">
        <v>43287</v>
      </c>
      <c r="J7" s="29">
        <v>43287</v>
      </c>
      <c r="K7" s="29">
        <v>43290</v>
      </c>
      <c r="L7" s="8">
        <v>2500000</v>
      </c>
      <c r="M7" s="9">
        <v>247623250</v>
      </c>
      <c r="N7" s="10">
        <v>99.049300000000002</v>
      </c>
      <c r="O7" s="21">
        <v>7.1497000000000005E-2</v>
      </c>
      <c r="P7" s="23" t="s">
        <v>19</v>
      </c>
    </row>
    <row r="8" spans="1:16" x14ac:dyDescent="0.25">
      <c r="A8" s="3">
        <v>3</v>
      </c>
      <c r="B8" s="3" t="s">
        <v>48</v>
      </c>
      <c r="C8" s="3" t="s">
        <v>49</v>
      </c>
      <c r="D8" s="4" t="s">
        <v>17</v>
      </c>
      <c r="E8" s="3" t="s">
        <v>20</v>
      </c>
      <c r="F8" s="29">
        <v>43353</v>
      </c>
      <c r="G8" s="24">
        <f t="shared" si="0"/>
        <v>63</v>
      </c>
      <c r="H8" s="7" t="s">
        <v>40</v>
      </c>
      <c r="I8" s="29">
        <v>43287</v>
      </c>
      <c r="J8" s="29">
        <v>43287</v>
      </c>
      <c r="K8" s="29">
        <v>43290</v>
      </c>
      <c r="L8" s="8">
        <v>2500000</v>
      </c>
      <c r="M8" s="9">
        <v>246969250</v>
      </c>
      <c r="N8" s="10">
        <v>98.787700000000001</v>
      </c>
      <c r="O8" s="21">
        <v>7.1097999999999995E-2</v>
      </c>
      <c r="P8" s="23" t="s">
        <v>19</v>
      </c>
    </row>
    <row r="9" spans="1:16" s="2" customFormat="1" x14ac:dyDescent="0.25">
      <c r="A9" s="3">
        <v>4</v>
      </c>
      <c r="B9" s="3" t="s">
        <v>48</v>
      </c>
      <c r="C9" s="3" t="s">
        <v>49</v>
      </c>
      <c r="D9" s="4" t="s">
        <v>17</v>
      </c>
      <c r="E9" s="3" t="s">
        <v>20</v>
      </c>
      <c r="F9" s="29">
        <v>43353</v>
      </c>
      <c r="G9" s="24">
        <f t="shared" si="0"/>
        <v>63</v>
      </c>
      <c r="H9" s="7" t="s">
        <v>40</v>
      </c>
      <c r="I9" s="29">
        <v>43287</v>
      </c>
      <c r="J9" s="29">
        <v>43287</v>
      </c>
      <c r="K9" s="29">
        <v>43290</v>
      </c>
      <c r="L9" s="8">
        <v>2500000</v>
      </c>
      <c r="M9" s="9">
        <v>246973250</v>
      </c>
      <c r="N9" s="10">
        <v>98.787700000000001</v>
      </c>
      <c r="O9" s="21">
        <v>7.1097999999999995E-2</v>
      </c>
      <c r="P9" s="23" t="s">
        <v>19</v>
      </c>
    </row>
    <row r="10" spans="1:16" s="2" customFormat="1" x14ac:dyDescent="0.25">
      <c r="A10" s="3">
        <v>5</v>
      </c>
      <c r="B10" s="6" t="s">
        <v>50</v>
      </c>
      <c r="C10" s="6" t="s">
        <v>100</v>
      </c>
      <c r="D10" s="6" t="s">
        <v>17</v>
      </c>
      <c r="E10" s="6" t="s">
        <v>24</v>
      </c>
      <c r="F10" s="30">
        <v>43291</v>
      </c>
      <c r="G10" s="24">
        <f t="shared" ref="G10:G31" si="1">+F10-$F$3</f>
        <v>1</v>
      </c>
      <c r="H10" s="7" t="s">
        <v>39</v>
      </c>
      <c r="I10" s="30">
        <v>43290</v>
      </c>
      <c r="J10" s="30">
        <v>43290</v>
      </c>
      <c r="K10" s="30">
        <v>43290</v>
      </c>
      <c r="L10" s="8">
        <v>211487363</v>
      </c>
      <c r="M10" s="9">
        <v>211452057.78999999</v>
      </c>
      <c r="N10" s="10">
        <v>99.983306229999997</v>
      </c>
      <c r="O10" s="21">
        <v>6.0942442200000002E-2</v>
      </c>
      <c r="P10" s="23" t="s">
        <v>19</v>
      </c>
    </row>
    <row r="11" spans="1:16" s="2" customFormat="1" x14ac:dyDescent="0.25">
      <c r="A11" s="3">
        <v>6</v>
      </c>
      <c r="B11" s="6" t="s">
        <v>50</v>
      </c>
      <c r="C11" s="6" t="s">
        <v>100</v>
      </c>
      <c r="D11" s="6" t="s">
        <v>17</v>
      </c>
      <c r="E11" s="6" t="s">
        <v>36</v>
      </c>
      <c r="F11" s="30">
        <v>43291</v>
      </c>
      <c r="G11" s="24">
        <f t="shared" si="1"/>
        <v>1</v>
      </c>
      <c r="H11" s="7" t="s">
        <v>39</v>
      </c>
      <c r="I11" s="30">
        <v>43290</v>
      </c>
      <c r="J11" s="30">
        <v>43290</v>
      </c>
      <c r="K11" s="30">
        <v>43290</v>
      </c>
      <c r="L11" s="8">
        <v>1233224</v>
      </c>
      <c r="M11" s="9">
        <v>1233018.1299999999</v>
      </c>
      <c r="N11" s="10">
        <v>99.983306229999997</v>
      </c>
      <c r="O11" s="21">
        <v>6.0942442200000002E-2</v>
      </c>
      <c r="P11" s="23" t="s">
        <v>19</v>
      </c>
    </row>
    <row r="12" spans="1:16" s="2" customFormat="1" x14ac:dyDescent="0.25">
      <c r="A12" s="3">
        <v>7</v>
      </c>
      <c r="B12" s="6" t="s">
        <v>50</v>
      </c>
      <c r="C12" s="6" t="s">
        <v>100</v>
      </c>
      <c r="D12" s="6" t="s">
        <v>17</v>
      </c>
      <c r="E12" s="6" t="s">
        <v>18</v>
      </c>
      <c r="F12" s="30">
        <v>43291</v>
      </c>
      <c r="G12" s="24">
        <f t="shared" si="1"/>
        <v>1</v>
      </c>
      <c r="H12" s="7" t="s">
        <v>39</v>
      </c>
      <c r="I12" s="30">
        <v>43290</v>
      </c>
      <c r="J12" s="30">
        <v>43290</v>
      </c>
      <c r="K12" s="30">
        <v>43290</v>
      </c>
      <c r="L12" s="8">
        <v>23440939</v>
      </c>
      <c r="M12" s="9">
        <v>23437025.82</v>
      </c>
      <c r="N12" s="10">
        <v>99.983306229999997</v>
      </c>
      <c r="O12" s="21">
        <v>6.0942442200000002E-2</v>
      </c>
      <c r="P12" s="23" t="s">
        <v>19</v>
      </c>
    </row>
    <row r="13" spans="1:16" s="2" customFormat="1" x14ac:dyDescent="0.25">
      <c r="A13" s="3">
        <v>8</v>
      </c>
      <c r="B13" s="6" t="s">
        <v>50</v>
      </c>
      <c r="C13" s="6" t="s">
        <v>100</v>
      </c>
      <c r="D13" s="6" t="s">
        <v>17</v>
      </c>
      <c r="E13" s="6" t="s">
        <v>26</v>
      </c>
      <c r="F13" s="30">
        <v>43291</v>
      </c>
      <c r="G13" s="24">
        <f t="shared" si="1"/>
        <v>1</v>
      </c>
      <c r="H13" s="7" t="s">
        <v>39</v>
      </c>
      <c r="I13" s="30">
        <v>43290</v>
      </c>
      <c r="J13" s="30">
        <v>43290</v>
      </c>
      <c r="K13" s="30">
        <v>43290</v>
      </c>
      <c r="L13" s="8">
        <v>64628633</v>
      </c>
      <c r="M13" s="9">
        <v>64617844.039999999</v>
      </c>
      <c r="N13" s="10">
        <v>99.983306229999997</v>
      </c>
      <c r="O13" s="21">
        <v>6.0942442200000002E-2</v>
      </c>
      <c r="P13" s="23" t="s">
        <v>19</v>
      </c>
    </row>
    <row r="14" spans="1:16" s="2" customFormat="1" x14ac:dyDescent="0.25">
      <c r="A14" s="3">
        <v>9</v>
      </c>
      <c r="B14" s="6" t="s">
        <v>50</v>
      </c>
      <c r="C14" s="6" t="s">
        <v>100</v>
      </c>
      <c r="D14" s="6" t="s">
        <v>17</v>
      </c>
      <c r="E14" s="6" t="s">
        <v>27</v>
      </c>
      <c r="F14" s="30">
        <v>43291</v>
      </c>
      <c r="G14" s="24">
        <f t="shared" si="1"/>
        <v>1</v>
      </c>
      <c r="H14" s="7" t="s">
        <v>39</v>
      </c>
      <c r="I14" s="30">
        <v>43290</v>
      </c>
      <c r="J14" s="30">
        <v>43290</v>
      </c>
      <c r="K14" s="30">
        <v>43290</v>
      </c>
      <c r="L14" s="8">
        <v>624984133</v>
      </c>
      <c r="M14" s="9">
        <v>624879799.59000003</v>
      </c>
      <c r="N14" s="10">
        <v>99.983306229999997</v>
      </c>
      <c r="O14" s="21">
        <v>6.0942442200000002E-2</v>
      </c>
      <c r="P14" s="23" t="s">
        <v>19</v>
      </c>
    </row>
    <row r="15" spans="1:16" s="2" customFormat="1" x14ac:dyDescent="0.25">
      <c r="A15" s="3">
        <v>10</v>
      </c>
      <c r="B15" s="6" t="s">
        <v>50</v>
      </c>
      <c r="C15" s="6" t="s">
        <v>100</v>
      </c>
      <c r="D15" s="6" t="s">
        <v>17</v>
      </c>
      <c r="E15" s="6" t="s">
        <v>21</v>
      </c>
      <c r="F15" s="30">
        <v>43291</v>
      </c>
      <c r="G15" s="24">
        <f t="shared" si="1"/>
        <v>1</v>
      </c>
      <c r="H15" s="7" t="s">
        <v>39</v>
      </c>
      <c r="I15" s="30">
        <v>43290</v>
      </c>
      <c r="J15" s="30">
        <v>43290</v>
      </c>
      <c r="K15" s="30">
        <v>43290</v>
      </c>
      <c r="L15" s="8">
        <v>4079984</v>
      </c>
      <c r="M15" s="9">
        <v>4079302.9</v>
      </c>
      <c r="N15" s="10">
        <v>99.983306229999997</v>
      </c>
      <c r="O15" s="21">
        <v>6.0942442200000002E-2</v>
      </c>
      <c r="P15" s="23" t="s">
        <v>19</v>
      </c>
    </row>
    <row r="16" spans="1:16" s="2" customFormat="1" x14ac:dyDescent="0.25">
      <c r="A16" s="3">
        <v>11</v>
      </c>
      <c r="B16" s="6" t="s">
        <v>50</v>
      </c>
      <c r="C16" s="6" t="s">
        <v>100</v>
      </c>
      <c r="D16" s="6" t="s">
        <v>17</v>
      </c>
      <c r="E16" s="6" t="s">
        <v>25</v>
      </c>
      <c r="F16" s="30">
        <v>43291</v>
      </c>
      <c r="G16" s="24">
        <f t="shared" si="1"/>
        <v>1</v>
      </c>
      <c r="H16" s="7" t="s">
        <v>39</v>
      </c>
      <c r="I16" s="30">
        <v>43290</v>
      </c>
      <c r="J16" s="30">
        <v>43290</v>
      </c>
      <c r="K16" s="30">
        <v>43290</v>
      </c>
      <c r="L16" s="8">
        <v>86806</v>
      </c>
      <c r="M16" s="9">
        <v>86791.51</v>
      </c>
      <c r="N16" s="10">
        <v>99.983306229999997</v>
      </c>
      <c r="O16" s="21">
        <v>6.0942442200000002E-2</v>
      </c>
      <c r="P16" s="23" t="s">
        <v>19</v>
      </c>
    </row>
    <row r="17" spans="1:16" s="2" customFormat="1" x14ac:dyDescent="0.25">
      <c r="A17" s="3">
        <v>12</v>
      </c>
      <c r="B17" s="6" t="s">
        <v>50</v>
      </c>
      <c r="C17" s="6" t="s">
        <v>100</v>
      </c>
      <c r="D17" s="6" t="s">
        <v>17</v>
      </c>
      <c r="E17" s="6" t="s">
        <v>41</v>
      </c>
      <c r="F17" s="30">
        <v>43291</v>
      </c>
      <c r="G17" s="24">
        <f t="shared" si="1"/>
        <v>1</v>
      </c>
      <c r="H17" s="7" t="s">
        <v>39</v>
      </c>
      <c r="I17" s="30">
        <v>43290</v>
      </c>
      <c r="J17" s="30">
        <v>43290</v>
      </c>
      <c r="K17" s="30">
        <v>43290</v>
      </c>
      <c r="L17" s="8">
        <v>1417377480</v>
      </c>
      <c r="M17" s="9">
        <v>1417140866.26</v>
      </c>
      <c r="N17" s="10">
        <v>99.983306229999997</v>
      </c>
      <c r="O17" s="21">
        <v>6.0942442200000002E-2</v>
      </c>
      <c r="P17" s="23" t="s">
        <v>19</v>
      </c>
    </row>
    <row r="18" spans="1:16" s="2" customFormat="1" x14ac:dyDescent="0.25">
      <c r="A18" s="3">
        <v>13</v>
      </c>
      <c r="B18" s="6" t="s">
        <v>50</v>
      </c>
      <c r="C18" s="6" t="s">
        <v>100</v>
      </c>
      <c r="D18" s="6" t="s">
        <v>17</v>
      </c>
      <c r="E18" s="6" t="s">
        <v>23</v>
      </c>
      <c r="F18" s="30">
        <v>43291</v>
      </c>
      <c r="G18" s="24">
        <f t="shared" si="1"/>
        <v>1</v>
      </c>
      <c r="H18" s="7" t="s">
        <v>39</v>
      </c>
      <c r="I18" s="30">
        <v>43290</v>
      </c>
      <c r="J18" s="30">
        <v>43290</v>
      </c>
      <c r="K18" s="30">
        <v>43290</v>
      </c>
      <c r="L18" s="8">
        <v>15652711</v>
      </c>
      <c r="M18" s="9">
        <v>15650097.970000001</v>
      </c>
      <c r="N18" s="10">
        <v>99.983306229999997</v>
      </c>
      <c r="O18" s="21">
        <v>6.0942442200000002E-2</v>
      </c>
      <c r="P18" s="23" t="s">
        <v>19</v>
      </c>
    </row>
    <row r="19" spans="1:16" s="2" customFormat="1" x14ac:dyDescent="0.25">
      <c r="A19" s="3">
        <v>14</v>
      </c>
      <c r="B19" s="6" t="s">
        <v>50</v>
      </c>
      <c r="C19" s="6" t="s">
        <v>100</v>
      </c>
      <c r="D19" s="6" t="s">
        <v>17</v>
      </c>
      <c r="E19" s="6" t="s">
        <v>28</v>
      </c>
      <c r="F19" s="30">
        <v>43291</v>
      </c>
      <c r="G19" s="24">
        <f t="shared" si="1"/>
        <v>1</v>
      </c>
      <c r="H19" s="7" t="s">
        <v>39</v>
      </c>
      <c r="I19" s="30">
        <v>43290</v>
      </c>
      <c r="J19" s="30">
        <v>43290</v>
      </c>
      <c r="K19" s="30">
        <v>43290</v>
      </c>
      <c r="L19" s="8">
        <v>7238742</v>
      </c>
      <c r="M19" s="9">
        <v>7237533.5800000001</v>
      </c>
      <c r="N19" s="10">
        <v>99.983306229999997</v>
      </c>
      <c r="O19" s="21">
        <v>6.0942442200000002E-2</v>
      </c>
      <c r="P19" s="23" t="s">
        <v>19</v>
      </c>
    </row>
    <row r="20" spans="1:16" s="2" customFormat="1" x14ac:dyDescent="0.25">
      <c r="A20" s="3">
        <v>15</v>
      </c>
      <c r="B20" s="6" t="s">
        <v>50</v>
      </c>
      <c r="C20" s="6" t="s">
        <v>100</v>
      </c>
      <c r="D20" s="6" t="s">
        <v>17</v>
      </c>
      <c r="E20" s="6" t="s">
        <v>20</v>
      </c>
      <c r="F20" s="30">
        <v>43291</v>
      </c>
      <c r="G20" s="24">
        <f t="shared" si="1"/>
        <v>1</v>
      </c>
      <c r="H20" s="7" t="s">
        <v>39</v>
      </c>
      <c r="I20" s="30">
        <v>43290</v>
      </c>
      <c r="J20" s="30">
        <v>43290</v>
      </c>
      <c r="K20" s="30">
        <v>43290</v>
      </c>
      <c r="L20" s="8">
        <v>7259693634</v>
      </c>
      <c r="M20" s="9">
        <v>7258481717.4399996</v>
      </c>
      <c r="N20" s="10">
        <v>99.983306229999997</v>
      </c>
      <c r="O20" s="21">
        <v>6.0942442200000002E-2</v>
      </c>
      <c r="P20" s="23" t="s">
        <v>19</v>
      </c>
    </row>
    <row r="21" spans="1:16" s="2" customFormat="1" x14ac:dyDescent="0.25">
      <c r="A21" s="3">
        <v>16</v>
      </c>
      <c r="B21" s="6" t="s">
        <v>51</v>
      </c>
      <c r="C21" s="6" t="s">
        <v>52</v>
      </c>
      <c r="D21" s="6" t="s">
        <v>17</v>
      </c>
      <c r="E21" s="6" t="s">
        <v>20</v>
      </c>
      <c r="F21" s="30">
        <v>43294</v>
      </c>
      <c r="G21" s="24">
        <f t="shared" si="1"/>
        <v>4</v>
      </c>
      <c r="H21" s="7" t="s">
        <v>39</v>
      </c>
      <c r="I21" s="30">
        <v>43290</v>
      </c>
      <c r="J21" s="30">
        <v>43290</v>
      </c>
      <c r="K21" s="30">
        <v>43290</v>
      </c>
      <c r="L21" s="8">
        <v>22500000</v>
      </c>
      <c r="M21" s="9">
        <v>2248461000</v>
      </c>
      <c r="N21" s="10">
        <v>99.931600000000003</v>
      </c>
      <c r="O21" s="21">
        <v>6.2457719999999994E-2</v>
      </c>
      <c r="P21" s="23" t="s">
        <v>19</v>
      </c>
    </row>
    <row r="22" spans="1:16" s="2" customFormat="1" x14ac:dyDescent="0.25">
      <c r="A22" s="3">
        <v>17</v>
      </c>
      <c r="B22" s="6" t="s">
        <v>53</v>
      </c>
      <c r="C22" s="6" t="s">
        <v>54</v>
      </c>
      <c r="D22" s="6" t="s">
        <v>17</v>
      </c>
      <c r="E22" s="6" t="s">
        <v>20</v>
      </c>
      <c r="F22" s="30">
        <v>43335</v>
      </c>
      <c r="G22" s="24">
        <f t="shared" si="1"/>
        <v>45</v>
      </c>
      <c r="H22" s="7" t="s">
        <v>39</v>
      </c>
      <c r="I22" s="30">
        <v>43290</v>
      </c>
      <c r="J22" s="30">
        <v>43290</v>
      </c>
      <c r="K22" s="30">
        <v>43290</v>
      </c>
      <c r="L22" s="8">
        <v>5000000</v>
      </c>
      <c r="M22" s="9">
        <v>495479500</v>
      </c>
      <c r="N22" s="10">
        <v>99.0959</v>
      </c>
      <c r="O22" s="21">
        <v>7.4001604057842479E-2</v>
      </c>
      <c r="P22" s="23" t="s">
        <v>19</v>
      </c>
    </row>
    <row r="23" spans="1:16" s="2" customFormat="1" x14ac:dyDescent="0.25">
      <c r="A23" s="3">
        <v>18</v>
      </c>
      <c r="B23" s="6" t="s">
        <v>50</v>
      </c>
      <c r="C23" s="6" t="s">
        <v>100</v>
      </c>
      <c r="D23" s="6" t="s">
        <v>17</v>
      </c>
      <c r="E23" s="6" t="s">
        <v>29</v>
      </c>
      <c r="F23" s="30">
        <v>43291</v>
      </c>
      <c r="G23" s="24">
        <f t="shared" si="1"/>
        <v>1</v>
      </c>
      <c r="H23" s="7" t="s">
        <v>39</v>
      </c>
      <c r="I23" s="30">
        <v>43290</v>
      </c>
      <c r="J23" s="30">
        <v>43290</v>
      </c>
      <c r="K23" s="30">
        <v>43290</v>
      </c>
      <c r="L23" s="8">
        <v>105230056</v>
      </c>
      <c r="M23" s="9">
        <v>105212489.14</v>
      </c>
      <c r="N23" s="10">
        <v>99.983306229999997</v>
      </c>
      <c r="O23" s="21">
        <v>6.0942442200000002E-2</v>
      </c>
      <c r="P23" s="23" t="s">
        <v>19</v>
      </c>
    </row>
    <row r="24" spans="1:16" s="2" customFormat="1" x14ac:dyDescent="0.25">
      <c r="A24" s="3">
        <v>19</v>
      </c>
      <c r="B24" s="6" t="s">
        <v>50</v>
      </c>
      <c r="C24" s="6" t="s">
        <v>100</v>
      </c>
      <c r="D24" s="6" t="s">
        <v>17</v>
      </c>
      <c r="E24" s="6" t="s">
        <v>37</v>
      </c>
      <c r="F24" s="30">
        <v>43291</v>
      </c>
      <c r="G24" s="24">
        <f t="shared" si="1"/>
        <v>1</v>
      </c>
      <c r="H24" s="7" t="s">
        <v>39</v>
      </c>
      <c r="I24" s="30">
        <v>43290</v>
      </c>
      <c r="J24" s="30">
        <v>43290</v>
      </c>
      <c r="K24" s="30">
        <v>43290</v>
      </c>
      <c r="L24" s="8">
        <v>14652254</v>
      </c>
      <c r="M24" s="9">
        <v>14649807.99</v>
      </c>
      <c r="N24" s="10">
        <v>99.983306229999997</v>
      </c>
      <c r="O24" s="21">
        <v>6.0942442200000002E-2</v>
      </c>
      <c r="P24" s="23" t="s">
        <v>19</v>
      </c>
    </row>
    <row r="25" spans="1:16" s="2" customFormat="1" x14ac:dyDescent="0.25">
      <c r="A25" s="3">
        <v>20</v>
      </c>
      <c r="B25" s="6" t="s">
        <v>50</v>
      </c>
      <c r="C25" s="6" t="s">
        <v>100</v>
      </c>
      <c r="D25" s="6" t="s">
        <v>17</v>
      </c>
      <c r="E25" s="6" t="s">
        <v>30</v>
      </c>
      <c r="F25" s="30">
        <v>43291</v>
      </c>
      <c r="G25" s="24">
        <f t="shared" si="1"/>
        <v>1</v>
      </c>
      <c r="H25" s="7" t="s">
        <v>39</v>
      </c>
      <c r="I25" s="30">
        <v>43290</v>
      </c>
      <c r="J25" s="30">
        <v>43290</v>
      </c>
      <c r="K25" s="30">
        <v>43290</v>
      </c>
      <c r="L25" s="8">
        <v>4482955</v>
      </c>
      <c r="M25" s="9">
        <v>4482206.63</v>
      </c>
      <c r="N25" s="10">
        <v>99.983306229999997</v>
      </c>
      <c r="O25" s="21">
        <v>6.0942442200000002E-2</v>
      </c>
      <c r="P25" s="23" t="s">
        <v>19</v>
      </c>
    </row>
    <row r="26" spans="1:16" s="2" customFormat="1" x14ac:dyDescent="0.25">
      <c r="A26" s="3">
        <v>21</v>
      </c>
      <c r="B26" s="6" t="s">
        <v>50</v>
      </c>
      <c r="C26" s="6" t="s">
        <v>100</v>
      </c>
      <c r="D26" s="6" t="s">
        <v>17</v>
      </c>
      <c r="E26" s="6" t="s">
        <v>38</v>
      </c>
      <c r="F26" s="30">
        <v>43291</v>
      </c>
      <c r="G26" s="24">
        <f t="shared" si="1"/>
        <v>1</v>
      </c>
      <c r="H26" s="7" t="s">
        <v>39</v>
      </c>
      <c r="I26" s="30">
        <v>43290</v>
      </c>
      <c r="J26" s="30">
        <v>43290</v>
      </c>
      <c r="K26" s="30">
        <v>43290</v>
      </c>
      <c r="L26" s="8">
        <v>58366654</v>
      </c>
      <c r="M26" s="9">
        <v>58356910.409999996</v>
      </c>
      <c r="N26" s="10">
        <v>99.983306229999997</v>
      </c>
      <c r="O26" s="21">
        <v>6.0942442200000002E-2</v>
      </c>
      <c r="P26" s="23" t="s">
        <v>19</v>
      </c>
    </row>
    <row r="27" spans="1:16" s="2" customFormat="1" x14ac:dyDescent="0.25">
      <c r="A27" s="3">
        <v>22</v>
      </c>
      <c r="B27" s="6" t="s">
        <v>50</v>
      </c>
      <c r="C27" s="6" t="s">
        <v>100</v>
      </c>
      <c r="D27" s="6" t="s">
        <v>17</v>
      </c>
      <c r="E27" s="6" t="s">
        <v>34</v>
      </c>
      <c r="F27" s="30">
        <v>43291</v>
      </c>
      <c r="G27" s="24">
        <f t="shared" si="1"/>
        <v>1</v>
      </c>
      <c r="H27" s="7" t="s">
        <v>39</v>
      </c>
      <c r="I27" s="30">
        <v>43290</v>
      </c>
      <c r="J27" s="30">
        <v>43290</v>
      </c>
      <c r="K27" s="30">
        <v>43290</v>
      </c>
      <c r="L27" s="8">
        <v>51276892</v>
      </c>
      <c r="M27" s="9">
        <v>51268331.950000003</v>
      </c>
      <c r="N27" s="10">
        <v>99.983306229999997</v>
      </c>
      <c r="O27" s="21">
        <v>6.0942442200000002E-2</v>
      </c>
      <c r="P27" s="23" t="s">
        <v>19</v>
      </c>
    </row>
    <row r="28" spans="1:16" s="2" customFormat="1" x14ac:dyDescent="0.25">
      <c r="A28" s="3">
        <v>23</v>
      </c>
      <c r="B28" s="6" t="s">
        <v>50</v>
      </c>
      <c r="C28" s="6" t="s">
        <v>100</v>
      </c>
      <c r="D28" s="6" t="s">
        <v>17</v>
      </c>
      <c r="E28" s="6" t="s">
        <v>32</v>
      </c>
      <c r="F28" s="30">
        <v>43291</v>
      </c>
      <c r="G28" s="24">
        <f t="shared" si="1"/>
        <v>1</v>
      </c>
      <c r="H28" s="7" t="s">
        <v>39</v>
      </c>
      <c r="I28" s="30">
        <v>43290</v>
      </c>
      <c r="J28" s="30">
        <v>43290</v>
      </c>
      <c r="K28" s="30">
        <v>43290</v>
      </c>
      <c r="L28" s="8">
        <v>63873066</v>
      </c>
      <c r="M28" s="9">
        <v>63862403.18</v>
      </c>
      <c r="N28" s="10">
        <v>99.983306229999997</v>
      </c>
      <c r="O28" s="21">
        <v>6.0942442200000002E-2</v>
      </c>
      <c r="P28" s="23" t="s">
        <v>19</v>
      </c>
    </row>
    <row r="29" spans="1:16" x14ac:dyDescent="0.25">
      <c r="A29" s="3">
        <v>24</v>
      </c>
      <c r="B29" s="6" t="s">
        <v>50</v>
      </c>
      <c r="C29" s="6" t="s">
        <v>100</v>
      </c>
      <c r="D29" s="6" t="s">
        <v>17</v>
      </c>
      <c r="E29" s="6" t="s">
        <v>31</v>
      </c>
      <c r="F29" s="30">
        <v>43291</v>
      </c>
      <c r="G29" s="24">
        <f t="shared" si="1"/>
        <v>1</v>
      </c>
      <c r="H29" s="7" t="s">
        <v>39</v>
      </c>
      <c r="I29" s="30">
        <v>43290</v>
      </c>
      <c r="J29" s="30">
        <v>43290</v>
      </c>
      <c r="K29" s="30">
        <v>43290</v>
      </c>
      <c r="L29" s="8">
        <v>287589954</v>
      </c>
      <c r="M29" s="9">
        <v>287541944.38999999</v>
      </c>
      <c r="N29" s="10">
        <v>99.983306229999997</v>
      </c>
      <c r="O29" s="21">
        <v>6.0942442200000002E-2</v>
      </c>
      <c r="P29" s="23" t="s">
        <v>19</v>
      </c>
    </row>
    <row r="30" spans="1:16" x14ac:dyDescent="0.25">
      <c r="A30" s="3">
        <v>25</v>
      </c>
      <c r="B30" s="6" t="s">
        <v>50</v>
      </c>
      <c r="C30" s="6" t="s">
        <v>100</v>
      </c>
      <c r="D30" s="6" t="s">
        <v>17</v>
      </c>
      <c r="E30" s="6" t="s">
        <v>33</v>
      </c>
      <c r="F30" s="30">
        <v>43291</v>
      </c>
      <c r="G30" s="24">
        <f t="shared" si="1"/>
        <v>1</v>
      </c>
      <c r="H30" s="7" t="s">
        <v>39</v>
      </c>
      <c r="I30" s="30">
        <v>43290</v>
      </c>
      <c r="J30" s="30">
        <v>43290</v>
      </c>
      <c r="K30" s="30">
        <v>43290</v>
      </c>
      <c r="L30" s="8">
        <v>4975483</v>
      </c>
      <c r="M30" s="9">
        <v>4974652.4000000004</v>
      </c>
      <c r="N30" s="10">
        <v>99.983306229999997</v>
      </c>
      <c r="O30" s="21">
        <v>6.0942442200000002E-2</v>
      </c>
      <c r="P30" s="23" t="s">
        <v>19</v>
      </c>
    </row>
    <row r="31" spans="1:16" x14ac:dyDescent="0.25">
      <c r="A31" s="3">
        <v>26</v>
      </c>
      <c r="B31" s="6" t="s">
        <v>50</v>
      </c>
      <c r="C31" s="6" t="s">
        <v>100</v>
      </c>
      <c r="D31" s="6" t="s">
        <v>17</v>
      </c>
      <c r="E31" s="6" t="s">
        <v>22</v>
      </c>
      <c r="F31" s="30">
        <v>43291</v>
      </c>
      <c r="G31" s="24">
        <f t="shared" si="1"/>
        <v>1</v>
      </c>
      <c r="H31" s="7" t="s">
        <v>39</v>
      </c>
      <c r="I31" s="30">
        <v>43290</v>
      </c>
      <c r="J31" s="30">
        <v>43290</v>
      </c>
      <c r="K31" s="30">
        <v>43290</v>
      </c>
      <c r="L31" s="8">
        <v>642649037</v>
      </c>
      <c r="M31" s="9">
        <v>642541754.64999998</v>
      </c>
      <c r="N31" s="10">
        <v>99.983306229999997</v>
      </c>
      <c r="O31" s="21">
        <v>6.0942442200000002E-2</v>
      </c>
      <c r="P31" s="23" t="s">
        <v>19</v>
      </c>
    </row>
    <row r="33" spans="1:1" x14ac:dyDescent="0.25">
      <c r="A33" s="2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topLeftCell="A19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3.28515625" style="28" bestFit="1" customWidth="1"/>
    <col min="7" max="7" width="13.140625" style="1" bestFit="1" customWidth="1"/>
    <col min="8" max="8" width="15.5703125" style="1" bestFit="1" customWidth="1"/>
    <col min="9" max="11" width="13.28515625" style="28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8">
        <f>+'09.07.2018'!F3+1</f>
        <v>43291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9" t="s">
        <v>6</v>
      </c>
      <c r="G5" s="3" t="s">
        <v>7</v>
      </c>
      <c r="H5" s="3" t="s">
        <v>8</v>
      </c>
      <c r="I5" s="29" t="s">
        <v>9</v>
      </c>
      <c r="J5" s="29" t="s">
        <v>10</v>
      </c>
      <c r="K5" s="2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55</v>
      </c>
      <c r="C6" s="6" t="s">
        <v>56</v>
      </c>
      <c r="D6" s="6" t="s">
        <v>17</v>
      </c>
      <c r="E6" s="6" t="s">
        <v>20</v>
      </c>
      <c r="F6" s="30">
        <v>43349</v>
      </c>
      <c r="G6" s="24">
        <f>+F6-$F$3</f>
        <v>58</v>
      </c>
      <c r="H6" s="7" t="s">
        <v>40</v>
      </c>
      <c r="I6" s="30">
        <v>43290</v>
      </c>
      <c r="J6" s="30">
        <v>43290</v>
      </c>
      <c r="K6" s="30">
        <v>43291</v>
      </c>
      <c r="L6" s="8">
        <v>2500000</v>
      </c>
      <c r="M6" s="9">
        <v>247522250</v>
      </c>
      <c r="N6" s="10">
        <v>99.005700000000004</v>
      </c>
      <c r="O6" s="14">
        <v>6.3201000000000007E-2</v>
      </c>
      <c r="P6" s="23" t="s">
        <v>19</v>
      </c>
    </row>
    <row r="7" spans="1:18" s="2" customFormat="1" x14ac:dyDescent="0.25">
      <c r="A7" s="4">
        <v>2</v>
      </c>
      <c r="B7" s="6" t="s">
        <v>55</v>
      </c>
      <c r="C7" s="6" t="s">
        <v>56</v>
      </c>
      <c r="D7" s="6" t="s">
        <v>17</v>
      </c>
      <c r="E7" s="6" t="s">
        <v>20</v>
      </c>
      <c r="F7" s="30">
        <v>43349</v>
      </c>
      <c r="G7" s="24">
        <f t="shared" ref="G7:G12" si="0">+F7-$F$3</f>
        <v>58</v>
      </c>
      <c r="H7" s="7" t="s">
        <v>40</v>
      </c>
      <c r="I7" s="30">
        <v>43290</v>
      </c>
      <c r="J7" s="30">
        <v>43290</v>
      </c>
      <c r="K7" s="30">
        <v>43291</v>
      </c>
      <c r="L7" s="8">
        <v>7500000</v>
      </c>
      <c r="M7" s="9">
        <v>742542750</v>
      </c>
      <c r="N7" s="10">
        <v>99.005700000000004</v>
      </c>
      <c r="O7" s="14">
        <v>6.3201000000000007E-2</v>
      </c>
      <c r="P7" s="23" t="s">
        <v>19</v>
      </c>
    </row>
    <row r="8" spans="1:18" s="2" customFormat="1" x14ac:dyDescent="0.25">
      <c r="A8" s="4">
        <v>3</v>
      </c>
      <c r="B8" s="6" t="s">
        <v>57</v>
      </c>
      <c r="C8" s="6" t="s">
        <v>58</v>
      </c>
      <c r="D8" s="6" t="s">
        <v>17</v>
      </c>
      <c r="E8" s="6" t="s">
        <v>20</v>
      </c>
      <c r="F8" s="30">
        <v>43370</v>
      </c>
      <c r="G8" s="24">
        <f t="shared" si="0"/>
        <v>79</v>
      </c>
      <c r="H8" s="7" t="s">
        <v>40</v>
      </c>
      <c r="I8" s="30">
        <v>43290</v>
      </c>
      <c r="J8" s="30">
        <v>43290</v>
      </c>
      <c r="K8" s="30">
        <v>43291</v>
      </c>
      <c r="L8" s="8">
        <v>10000000</v>
      </c>
      <c r="M8" s="9">
        <v>986464000</v>
      </c>
      <c r="N8" s="10">
        <v>98.6464</v>
      </c>
      <c r="O8" s="14">
        <v>6.339800000000001E-2</v>
      </c>
      <c r="P8" s="23" t="s">
        <v>19</v>
      </c>
    </row>
    <row r="9" spans="1:18" s="2" customFormat="1" x14ac:dyDescent="0.25">
      <c r="A9" s="4">
        <v>4</v>
      </c>
      <c r="B9" s="6" t="s">
        <v>57</v>
      </c>
      <c r="C9" s="6" t="s">
        <v>58</v>
      </c>
      <c r="D9" s="6" t="s">
        <v>17</v>
      </c>
      <c r="E9" s="6" t="s">
        <v>20</v>
      </c>
      <c r="F9" s="30">
        <v>43370</v>
      </c>
      <c r="G9" s="24">
        <f t="shared" si="0"/>
        <v>79</v>
      </c>
      <c r="H9" s="7" t="s">
        <v>40</v>
      </c>
      <c r="I9" s="30">
        <v>43290</v>
      </c>
      <c r="J9" s="30">
        <v>43290</v>
      </c>
      <c r="K9" s="30">
        <v>43291</v>
      </c>
      <c r="L9" s="8">
        <v>2500000</v>
      </c>
      <c r="M9" s="9">
        <v>246610500</v>
      </c>
      <c r="N9" s="10">
        <v>98.644199999999998</v>
      </c>
      <c r="O9" s="14">
        <v>6.3502000000000003E-2</v>
      </c>
      <c r="P9" s="23" t="s">
        <v>19</v>
      </c>
    </row>
    <row r="10" spans="1:18" x14ac:dyDescent="0.25">
      <c r="A10" s="4">
        <v>5</v>
      </c>
      <c r="B10" s="6" t="s">
        <v>57</v>
      </c>
      <c r="C10" s="6" t="s">
        <v>58</v>
      </c>
      <c r="D10" s="6" t="s">
        <v>17</v>
      </c>
      <c r="E10" s="6" t="s">
        <v>20</v>
      </c>
      <c r="F10" s="30">
        <v>43370</v>
      </c>
      <c r="G10" s="24">
        <f t="shared" si="0"/>
        <v>79</v>
      </c>
      <c r="H10" s="7" t="s">
        <v>40</v>
      </c>
      <c r="I10" s="30">
        <v>43290</v>
      </c>
      <c r="J10" s="30">
        <v>43290</v>
      </c>
      <c r="K10" s="30">
        <v>43291</v>
      </c>
      <c r="L10" s="8">
        <v>2000000</v>
      </c>
      <c r="M10" s="9">
        <v>197292800</v>
      </c>
      <c r="N10" s="10">
        <v>98.6464</v>
      </c>
      <c r="O10" s="14">
        <v>6.339800000000001E-2</v>
      </c>
      <c r="P10" s="23" t="s">
        <v>19</v>
      </c>
    </row>
    <row r="11" spans="1:18" x14ac:dyDescent="0.25">
      <c r="A11" s="4">
        <v>6</v>
      </c>
      <c r="B11" s="6" t="s">
        <v>57</v>
      </c>
      <c r="C11" s="6" t="s">
        <v>58</v>
      </c>
      <c r="D11" s="6" t="s">
        <v>17</v>
      </c>
      <c r="E11" s="6" t="s">
        <v>20</v>
      </c>
      <c r="F11" s="30">
        <v>43370</v>
      </c>
      <c r="G11" s="24">
        <f t="shared" si="0"/>
        <v>79</v>
      </c>
      <c r="H11" s="7" t="s">
        <v>40</v>
      </c>
      <c r="I11" s="30">
        <v>43290</v>
      </c>
      <c r="J11" s="30">
        <v>43290</v>
      </c>
      <c r="K11" s="30">
        <v>43291</v>
      </c>
      <c r="L11" s="8">
        <v>2500000</v>
      </c>
      <c r="M11" s="9">
        <v>246608000</v>
      </c>
      <c r="N11" s="10">
        <v>98.643199999999993</v>
      </c>
      <c r="O11" s="14">
        <v>6.3550000000000009E-2</v>
      </c>
      <c r="P11" s="23" t="s">
        <v>19</v>
      </c>
    </row>
    <row r="12" spans="1:18" s="2" customFormat="1" x14ac:dyDescent="0.25">
      <c r="A12" s="4">
        <v>7</v>
      </c>
      <c r="B12" s="6" t="s">
        <v>57</v>
      </c>
      <c r="C12" s="6" t="s">
        <v>58</v>
      </c>
      <c r="D12" s="6" t="s">
        <v>17</v>
      </c>
      <c r="E12" s="6" t="s">
        <v>20</v>
      </c>
      <c r="F12" s="30">
        <v>43370</v>
      </c>
      <c r="G12" s="24">
        <f t="shared" si="0"/>
        <v>79</v>
      </c>
      <c r="H12" s="7" t="s">
        <v>40</v>
      </c>
      <c r="I12" s="30">
        <v>43290</v>
      </c>
      <c r="J12" s="30">
        <v>43290</v>
      </c>
      <c r="K12" s="30">
        <v>43291</v>
      </c>
      <c r="L12" s="8">
        <v>1500000</v>
      </c>
      <c r="M12" s="9">
        <v>147969600</v>
      </c>
      <c r="N12" s="10">
        <v>98.6464</v>
      </c>
      <c r="O12" s="14">
        <v>6.339800000000001E-2</v>
      </c>
      <c r="P12" s="23" t="s">
        <v>19</v>
      </c>
      <c r="Q12" s="17"/>
      <c r="R12" s="11"/>
    </row>
    <row r="13" spans="1:18" s="2" customFormat="1" x14ac:dyDescent="0.25">
      <c r="A13" s="4">
        <v>8</v>
      </c>
      <c r="B13" s="6" t="s">
        <v>59</v>
      </c>
      <c r="C13" s="6" t="s">
        <v>100</v>
      </c>
      <c r="D13" s="6" t="s">
        <v>17</v>
      </c>
      <c r="E13" s="6" t="s">
        <v>24</v>
      </c>
      <c r="F13" s="30">
        <v>43292</v>
      </c>
      <c r="G13" s="24">
        <f t="shared" ref="G13:G33" si="1">+F13-$F$3</f>
        <v>1</v>
      </c>
      <c r="H13" s="7" t="s">
        <v>39</v>
      </c>
      <c r="I13" s="30">
        <v>43291</v>
      </c>
      <c r="J13" s="30">
        <v>43291</v>
      </c>
      <c r="K13" s="30">
        <v>43291</v>
      </c>
      <c r="L13" s="8">
        <v>211225751</v>
      </c>
      <c r="M13" s="9">
        <v>211189604.41999999</v>
      </c>
      <c r="N13" s="10">
        <v>99.982887230000003</v>
      </c>
      <c r="O13" s="14">
        <v>6.2472297400000001E-2</v>
      </c>
      <c r="P13" s="23" t="s">
        <v>19</v>
      </c>
      <c r="Q13" s="17"/>
      <c r="R13" s="11"/>
    </row>
    <row r="14" spans="1:18" s="2" customFormat="1" x14ac:dyDescent="0.25">
      <c r="A14" s="4">
        <v>9</v>
      </c>
      <c r="B14" s="6" t="s">
        <v>59</v>
      </c>
      <c r="C14" s="6" t="s">
        <v>100</v>
      </c>
      <c r="D14" s="6" t="s">
        <v>17</v>
      </c>
      <c r="E14" s="6" t="s">
        <v>36</v>
      </c>
      <c r="F14" s="30">
        <v>43292</v>
      </c>
      <c r="G14" s="24">
        <f t="shared" si="1"/>
        <v>1</v>
      </c>
      <c r="H14" s="7" t="s">
        <v>39</v>
      </c>
      <c r="I14" s="30">
        <v>43291</v>
      </c>
      <c r="J14" s="30">
        <v>43291</v>
      </c>
      <c r="K14" s="30">
        <v>43291</v>
      </c>
      <c r="L14" s="8">
        <v>1429537</v>
      </c>
      <c r="M14" s="9">
        <v>1429292.37</v>
      </c>
      <c r="N14" s="10">
        <v>99.982887230000003</v>
      </c>
      <c r="O14" s="14">
        <v>6.2472297400000001E-2</v>
      </c>
      <c r="P14" s="23" t="s">
        <v>19</v>
      </c>
      <c r="Q14" s="17"/>
      <c r="R14" s="11"/>
    </row>
    <row r="15" spans="1:18" s="2" customFormat="1" x14ac:dyDescent="0.25">
      <c r="A15" s="4">
        <v>10</v>
      </c>
      <c r="B15" s="6" t="s">
        <v>59</v>
      </c>
      <c r="C15" s="6" t="s">
        <v>100</v>
      </c>
      <c r="D15" s="6" t="s">
        <v>17</v>
      </c>
      <c r="E15" s="6" t="s">
        <v>18</v>
      </c>
      <c r="F15" s="30">
        <v>43292</v>
      </c>
      <c r="G15" s="24">
        <f t="shared" si="1"/>
        <v>1</v>
      </c>
      <c r="H15" s="7" t="s">
        <v>39</v>
      </c>
      <c r="I15" s="30">
        <v>43291</v>
      </c>
      <c r="J15" s="30">
        <v>43291</v>
      </c>
      <c r="K15" s="30">
        <v>43291</v>
      </c>
      <c r="L15" s="8">
        <v>23695802</v>
      </c>
      <c r="M15" s="9">
        <v>23691746.989999998</v>
      </c>
      <c r="N15" s="10">
        <v>99.982887230000003</v>
      </c>
      <c r="O15" s="14">
        <v>6.2472297400000001E-2</v>
      </c>
      <c r="P15" s="23" t="s">
        <v>19</v>
      </c>
      <c r="Q15" s="17"/>
      <c r="R15" s="11"/>
    </row>
    <row r="16" spans="1:18" s="2" customFormat="1" x14ac:dyDescent="0.25">
      <c r="A16" s="4">
        <v>11</v>
      </c>
      <c r="B16" s="6" t="s">
        <v>59</v>
      </c>
      <c r="C16" s="6" t="s">
        <v>100</v>
      </c>
      <c r="D16" s="6" t="s">
        <v>17</v>
      </c>
      <c r="E16" s="6" t="s">
        <v>26</v>
      </c>
      <c r="F16" s="30">
        <v>43292</v>
      </c>
      <c r="G16" s="24">
        <f t="shared" si="1"/>
        <v>1</v>
      </c>
      <c r="H16" s="7" t="s">
        <v>39</v>
      </c>
      <c r="I16" s="30">
        <v>43291</v>
      </c>
      <c r="J16" s="30">
        <v>43291</v>
      </c>
      <c r="K16" s="30">
        <v>43291</v>
      </c>
      <c r="L16" s="8">
        <v>57820948</v>
      </c>
      <c r="M16" s="9">
        <v>57811053.229999997</v>
      </c>
      <c r="N16" s="10">
        <v>99.982887230000003</v>
      </c>
      <c r="O16" s="14">
        <v>6.2472297400000001E-2</v>
      </c>
      <c r="P16" s="23" t="s">
        <v>19</v>
      </c>
      <c r="Q16" s="17"/>
      <c r="R16" s="11"/>
    </row>
    <row r="17" spans="1:18" s="2" customFormat="1" x14ac:dyDescent="0.25">
      <c r="A17" s="4">
        <v>12</v>
      </c>
      <c r="B17" s="6" t="s">
        <v>59</v>
      </c>
      <c r="C17" s="6" t="s">
        <v>100</v>
      </c>
      <c r="D17" s="6" t="s">
        <v>17</v>
      </c>
      <c r="E17" s="6" t="s">
        <v>27</v>
      </c>
      <c r="F17" s="30">
        <v>43292</v>
      </c>
      <c r="G17" s="24">
        <f t="shared" si="1"/>
        <v>1</v>
      </c>
      <c r="H17" s="7" t="s">
        <v>39</v>
      </c>
      <c r="I17" s="30">
        <v>43291</v>
      </c>
      <c r="J17" s="30">
        <v>43291</v>
      </c>
      <c r="K17" s="30">
        <v>43291</v>
      </c>
      <c r="L17" s="8">
        <v>621873203</v>
      </c>
      <c r="M17" s="9">
        <v>621766783.26999998</v>
      </c>
      <c r="N17" s="10">
        <v>99.982887230000003</v>
      </c>
      <c r="O17" s="14">
        <v>6.2472297400000001E-2</v>
      </c>
      <c r="P17" s="23" t="s">
        <v>19</v>
      </c>
      <c r="Q17" s="17"/>
      <c r="R17" s="11"/>
    </row>
    <row r="18" spans="1:18" s="2" customFormat="1" x14ac:dyDescent="0.25">
      <c r="A18" s="4">
        <v>13</v>
      </c>
      <c r="B18" s="6" t="s">
        <v>59</v>
      </c>
      <c r="C18" s="6" t="s">
        <v>100</v>
      </c>
      <c r="D18" s="6" t="s">
        <v>17</v>
      </c>
      <c r="E18" s="6" t="s">
        <v>21</v>
      </c>
      <c r="F18" s="30">
        <v>43292</v>
      </c>
      <c r="G18" s="24">
        <f t="shared" si="1"/>
        <v>1</v>
      </c>
      <c r="H18" s="7" t="s">
        <v>39</v>
      </c>
      <c r="I18" s="30">
        <v>43291</v>
      </c>
      <c r="J18" s="30">
        <v>43291</v>
      </c>
      <c r="K18" s="30">
        <v>43291</v>
      </c>
      <c r="L18" s="8">
        <v>7056215</v>
      </c>
      <c r="M18" s="9">
        <v>7055007.4900000002</v>
      </c>
      <c r="N18" s="10">
        <v>99.982887230000003</v>
      </c>
      <c r="O18" s="14">
        <v>6.2472297400000001E-2</v>
      </c>
      <c r="P18" s="23" t="s">
        <v>19</v>
      </c>
      <c r="Q18" s="17"/>
      <c r="R18" s="11"/>
    </row>
    <row r="19" spans="1:18" s="2" customFormat="1" x14ac:dyDescent="0.25">
      <c r="A19" s="4">
        <v>14</v>
      </c>
      <c r="B19" s="6" t="s">
        <v>59</v>
      </c>
      <c r="C19" s="6" t="s">
        <v>100</v>
      </c>
      <c r="D19" s="6" t="s">
        <v>17</v>
      </c>
      <c r="E19" s="6" t="s">
        <v>25</v>
      </c>
      <c r="F19" s="30">
        <v>43292</v>
      </c>
      <c r="G19" s="24">
        <f t="shared" si="1"/>
        <v>1</v>
      </c>
      <c r="H19" s="7" t="s">
        <v>39</v>
      </c>
      <c r="I19" s="30">
        <v>43291</v>
      </c>
      <c r="J19" s="30">
        <v>43291</v>
      </c>
      <c r="K19" s="30">
        <v>43291</v>
      </c>
      <c r="L19" s="8">
        <v>47396</v>
      </c>
      <c r="M19" s="9">
        <v>47387.89</v>
      </c>
      <c r="N19" s="10">
        <v>99.982887230000003</v>
      </c>
      <c r="O19" s="14">
        <v>6.2472297400000001E-2</v>
      </c>
      <c r="P19" s="23" t="s">
        <v>19</v>
      </c>
      <c r="Q19" s="17"/>
      <c r="R19" s="11"/>
    </row>
    <row r="20" spans="1:18" s="2" customFormat="1" x14ac:dyDescent="0.25">
      <c r="A20" s="4">
        <v>15</v>
      </c>
      <c r="B20" s="6" t="s">
        <v>59</v>
      </c>
      <c r="C20" s="6" t="s">
        <v>100</v>
      </c>
      <c r="D20" s="6" t="s">
        <v>17</v>
      </c>
      <c r="E20" s="6" t="s">
        <v>41</v>
      </c>
      <c r="F20" s="30">
        <v>43292</v>
      </c>
      <c r="G20" s="24">
        <f t="shared" si="1"/>
        <v>1</v>
      </c>
      <c r="H20" s="7" t="s">
        <v>39</v>
      </c>
      <c r="I20" s="30">
        <v>43291</v>
      </c>
      <c r="J20" s="30">
        <v>43291</v>
      </c>
      <c r="K20" s="30">
        <v>43291</v>
      </c>
      <c r="L20" s="8">
        <v>1083524898</v>
      </c>
      <c r="M20" s="9">
        <v>1083339476.8800001</v>
      </c>
      <c r="N20" s="10">
        <v>99.982887230000003</v>
      </c>
      <c r="O20" s="14">
        <v>6.2472297400000001E-2</v>
      </c>
      <c r="P20" s="23" t="s">
        <v>19</v>
      </c>
      <c r="Q20" s="17"/>
      <c r="R20" s="11"/>
    </row>
    <row r="21" spans="1:18" s="2" customFormat="1" x14ac:dyDescent="0.25">
      <c r="A21" s="4">
        <v>16</v>
      </c>
      <c r="B21" s="6" t="s">
        <v>59</v>
      </c>
      <c r="C21" s="6" t="s">
        <v>100</v>
      </c>
      <c r="D21" s="6" t="s">
        <v>17</v>
      </c>
      <c r="E21" s="6" t="s">
        <v>23</v>
      </c>
      <c r="F21" s="30">
        <v>43292</v>
      </c>
      <c r="G21" s="24">
        <f t="shared" si="1"/>
        <v>1</v>
      </c>
      <c r="H21" s="7" t="s">
        <v>39</v>
      </c>
      <c r="I21" s="30">
        <v>43291</v>
      </c>
      <c r="J21" s="30">
        <v>43291</v>
      </c>
      <c r="K21" s="30">
        <v>43291</v>
      </c>
      <c r="L21" s="8">
        <v>15655324</v>
      </c>
      <c r="M21" s="9">
        <v>15652644.939999999</v>
      </c>
      <c r="N21" s="10">
        <v>99.982887230000003</v>
      </c>
      <c r="O21" s="14">
        <v>6.2472297400000001E-2</v>
      </c>
      <c r="P21" s="23" t="s">
        <v>19</v>
      </c>
      <c r="Q21" s="17"/>
      <c r="R21" s="11"/>
    </row>
    <row r="22" spans="1:18" s="2" customFormat="1" x14ac:dyDescent="0.25">
      <c r="A22" s="4">
        <v>17</v>
      </c>
      <c r="B22" s="6" t="s">
        <v>59</v>
      </c>
      <c r="C22" s="6" t="s">
        <v>100</v>
      </c>
      <c r="D22" s="6" t="s">
        <v>17</v>
      </c>
      <c r="E22" s="6" t="s">
        <v>28</v>
      </c>
      <c r="F22" s="30">
        <v>43292</v>
      </c>
      <c r="G22" s="24">
        <f t="shared" si="1"/>
        <v>1</v>
      </c>
      <c r="H22" s="7" t="s">
        <v>39</v>
      </c>
      <c r="I22" s="30">
        <v>43291</v>
      </c>
      <c r="J22" s="30">
        <v>43291</v>
      </c>
      <c r="K22" s="30">
        <v>43291</v>
      </c>
      <c r="L22" s="8">
        <v>6936888</v>
      </c>
      <c r="M22" s="9">
        <v>6935700.9100000001</v>
      </c>
      <c r="N22" s="10">
        <v>99.982887230000003</v>
      </c>
      <c r="O22" s="14">
        <v>6.2472297400000001E-2</v>
      </c>
      <c r="P22" s="23" t="s">
        <v>19</v>
      </c>
      <c r="Q22" s="17"/>
      <c r="R22" s="11"/>
    </row>
    <row r="23" spans="1:18" s="2" customFormat="1" x14ac:dyDescent="0.25">
      <c r="A23" s="4">
        <v>18</v>
      </c>
      <c r="B23" s="6" t="s">
        <v>60</v>
      </c>
      <c r="C23" s="6" t="s">
        <v>61</v>
      </c>
      <c r="D23" s="6" t="s">
        <v>17</v>
      </c>
      <c r="E23" s="6" t="s">
        <v>20</v>
      </c>
      <c r="F23" s="30">
        <v>43300</v>
      </c>
      <c r="G23" s="24">
        <f t="shared" si="1"/>
        <v>9</v>
      </c>
      <c r="H23" s="7" t="s">
        <v>39</v>
      </c>
      <c r="I23" s="30">
        <v>43291</v>
      </c>
      <c r="J23" s="30">
        <v>43291</v>
      </c>
      <c r="K23" s="30">
        <v>43291</v>
      </c>
      <c r="L23" s="8">
        <v>3000000</v>
      </c>
      <c r="M23" s="9">
        <v>299512500</v>
      </c>
      <c r="N23" s="10">
        <v>99.837500000000006</v>
      </c>
      <c r="O23" s="14">
        <v>6.6009999999999999E-2</v>
      </c>
      <c r="P23" s="23" t="s">
        <v>19</v>
      </c>
      <c r="Q23" s="17"/>
      <c r="R23" s="11"/>
    </row>
    <row r="24" spans="1:18" s="2" customFormat="1" x14ac:dyDescent="0.25">
      <c r="A24" s="4">
        <v>19</v>
      </c>
      <c r="B24" s="6" t="s">
        <v>59</v>
      </c>
      <c r="C24" s="6" t="s">
        <v>100</v>
      </c>
      <c r="D24" s="6" t="s">
        <v>17</v>
      </c>
      <c r="E24" s="6" t="s">
        <v>29</v>
      </c>
      <c r="F24" s="30">
        <v>43292</v>
      </c>
      <c r="G24" s="24">
        <f t="shared" si="1"/>
        <v>1</v>
      </c>
      <c r="H24" s="7" t="s">
        <v>39</v>
      </c>
      <c r="I24" s="30">
        <v>43291</v>
      </c>
      <c r="J24" s="30">
        <v>43291</v>
      </c>
      <c r="K24" s="30">
        <v>43291</v>
      </c>
      <c r="L24" s="8">
        <v>123562489</v>
      </c>
      <c r="M24" s="9">
        <v>123541344.04000001</v>
      </c>
      <c r="N24" s="10">
        <v>99.982887230000003</v>
      </c>
      <c r="O24" s="14">
        <v>6.2472297400000001E-2</v>
      </c>
      <c r="P24" s="23" t="s">
        <v>19</v>
      </c>
      <c r="Q24" s="17"/>
      <c r="R24" s="11"/>
    </row>
    <row r="25" spans="1:18" s="2" customFormat="1" x14ac:dyDescent="0.25">
      <c r="A25" s="4">
        <v>20</v>
      </c>
      <c r="B25" s="6" t="s">
        <v>59</v>
      </c>
      <c r="C25" s="6" t="s">
        <v>100</v>
      </c>
      <c r="D25" s="6" t="s">
        <v>17</v>
      </c>
      <c r="E25" s="6" t="s">
        <v>37</v>
      </c>
      <c r="F25" s="30">
        <v>43292</v>
      </c>
      <c r="G25" s="24">
        <f t="shared" si="1"/>
        <v>1</v>
      </c>
      <c r="H25" s="7" t="s">
        <v>39</v>
      </c>
      <c r="I25" s="30">
        <v>43291</v>
      </c>
      <c r="J25" s="30">
        <v>43291</v>
      </c>
      <c r="K25" s="30">
        <v>43291</v>
      </c>
      <c r="L25" s="8">
        <v>10417538</v>
      </c>
      <c r="M25" s="9">
        <v>10415755.27</v>
      </c>
      <c r="N25" s="10">
        <v>99.982887230000003</v>
      </c>
      <c r="O25" s="14">
        <v>6.2472297400000001E-2</v>
      </c>
      <c r="P25" s="23" t="s">
        <v>19</v>
      </c>
      <c r="Q25" s="12"/>
    </row>
    <row r="26" spans="1:18" s="2" customFormat="1" x14ac:dyDescent="0.25">
      <c r="A26" s="4">
        <v>21</v>
      </c>
      <c r="B26" s="6" t="s">
        <v>59</v>
      </c>
      <c r="C26" s="6" t="s">
        <v>100</v>
      </c>
      <c r="D26" s="6" t="s">
        <v>17</v>
      </c>
      <c r="E26" s="6" t="s">
        <v>30</v>
      </c>
      <c r="F26" s="30">
        <v>43292</v>
      </c>
      <c r="G26" s="24">
        <f t="shared" si="1"/>
        <v>1</v>
      </c>
      <c r="H26" s="7" t="s">
        <v>39</v>
      </c>
      <c r="I26" s="30">
        <v>43291</v>
      </c>
      <c r="J26" s="30">
        <v>43291</v>
      </c>
      <c r="K26" s="30">
        <v>43291</v>
      </c>
      <c r="L26" s="8">
        <v>4776165</v>
      </c>
      <c r="M26" s="9">
        <v>4775347.67</v>
      </c>
      <c r="N26" s="10">
        <v>99.982887230000003</v>
      </c>
      <c r="O26" s="14">
        <v>6.2472297400000001E-2</v>
      </c>
      <c r="P26" s="23" t="s">
        <v>19</v>
      </c>
      <c r="Q26" s="16"/>
      <c r="R26" s="15"/>
    </row>
    <row r="27" spans="1:18" s="2" customFormat="1" x14ac:dyDescent="0.25">
      <c r="A27" s="4">
        <v>22</v>
      </c>
      <c r="B27" s="6" t="s">
        <v>59</v>
      </c>
      <c r="C27" s="6" t="s">
        <v>100</v>
      </c>
      <c r="D27" s="6" t="s">
        <v>17</v>
      </c>
      <c r="E27" s="6" t="s">
        <v>38</v>
      </c>
      <c r="F27" s="30">
        <v>43292</v>
      </c>
      <c r="G27" s="24">
        <f t="shared" si="1"/>
        <v>1</v>
      </c>
      <c r="H27" s="7" t="s">
        <v>39</v>
      </c>
      <c r="I27" s="30">
        <v>43291</v>
      </c>
      <c r="J27" s="30">
        <v>43291</v>
      </c>
      <c r="K27" s="30">
        <v>43291</v>
      </c>
      <c r="L27" s="8">
        <v>65541971</v>
      </c>
      <c r="M27" s="9">
        <v>65530754.950000003</v>
      </c>
      <c r="N27" s="10">
        <v>99.982887230000003</v>
      </c>
      <c r="O27" s="14">
        <v>6.2472297400000001E-2</v>
      </c>
      <c r="P27" s="23" t="s">
        <v>19</v>
      </c>
      <c r="Q27" s="16"/>
      <c r="R27" s="15"/>
    </row>
    <row r="28" spans="1:18" s="2" customFormat="1" x14ac:dyDescent="0.25">
      <c r="A28" s="4">
        <v>23</v>
      </c>
      <c r="B28" s="6" t="s">
        <v>59</v>
      </c>
      <c r="C28" s="6" t="s">
        <v>100</v>
      </c>
      <c r="D28" s="6" t="s">
        <v>17</v>
      </c>
      <c r="E28" s="6" t="s">
        <v>34</v>
      </c>
      <c r="F28" s="30">
        <v>43292</v>
      </c>
      <c r="G28" s="24">
        <f t="shared" si="1"/>
        <v>1</v>
      </c>
      <c r="H28" s="7" t="s">
        <v>39</v>
      </c>
      <c r="I28" s="30">
        <v>43291</v>
      </c>
      <c r="J28" s="30">
        <v>43291</v>
      </c>
      <c r="K28" s="30">
        <v>43291</v>
      </c>
      <c r="L28" s="8">
        <v>61685022</v>
      </c>
      <c r="M28" s="9">
        <v>61674465.979999997</v>
      </c>
      <c r="N28" s="10">
        <v>99.982887230000003</v>
      </c>
      <c r="O28" s="14">
        <v>6.2472297400000001E-2</v>
      </c>
      <c r="P28" s="23" t="s">
        <v>19</v>
      </c>
      <c r="Q28" s="12"/>
    </row>
    <row r="29" spans="1:18" s="2" customFormat="1" x14ac:dyDescent="0.25">
      <c r="A29" s="4">
        <v>24</v>
      </c>
      <c r="B29" s="6" t="s">
        <v>59</v>
      </c>
      <c r="C29" s="6" t="s">
        <v>100</v>
      </c>
      <c r="D29" s="6" t="s">
        <v>17</v>
      </c>
      <c r="E29" s="6" t="s">
        <v>32</v>
      </c>
      <c r="F29" s="30">
        <v>43292</v>
      </c>
      <c r="G29" s="24">
        <f t="shared" si="1"/>
        <v>1</v>
      </c>
      <c r="H29" s="7" t="s">
        <v>39</v>
      </c>
      <c r="I29" s="30">
        <v>43291</v>
      </c>
      <c r="J29" s="30">
        <v>43291</v>
      </c>
      <c r="K29" s="30">
        <v>43291</v>
      </c>
      <c r="L29" s="8">
        <v>63973550</v>
      </c>
      <c r="M29" s="9">
        <v>63962602.350000001</v>
      </c>
      <c r="N29" s="10">
        <v>99.982887230000003</v>
      </c>
      <c r="O29" s="14">
        <v>6.2472297400000001E-2</v>
      </c>
      <c r="P29" s="23" t="s">
        <v>19</v>
      </c>
      <c r="Q29" s="12"/>
    </row>
    <row r="30" spans="1:18" x14ac:dyDescent="0.25">
      <c r="A30" s="4">
        <v>25</v>
      </c>
      <c r="B30" s="6" t="s">
        <v>59</v>
      </c>
      <c r="C30" s="6" t="s">
        <v>100</v>
      </c>
      <c r="D30" s="6" t="s">
        <v>17</v>
      </c>
      <c r="E30" s="6" t="s">
        <v>31</v>
      </c>
      <c r="F30" s="30">
        <v>43292</v>
      </c>
      <c r="G30" s="24">
        <f t="shared" si="1"/>
        <v>1</v>
      </c>
      <c r="H30" s="7" t="s">
        <v>39</v>
      </c>
      <c r="I30" s="30">
        <v>43291</v>
      </c>
      <c r="J30" s="30">
        <v>43291</v>
      </c>
      <c r="K30" s="30">
        <v>43291</v>
      </c>
      <c r="L30" s="8">
        <v>253956765</v>
      </c>
      <c r="M30" s="9">
        <v>253913305.96000001</v>
      </c>
      <c r="N30" s="10">
        <v>99.982887230000003</v>
      </c>
      <c r="O30" s="14">
        <v>6.2472297400000001E-2</v>
      </c>
      <c r="P30" s="23" t="s">
        <v>19</v>
      </c>
    </row>
    <row r="31" spans="1:18" x14ac:dyDescent="0.25">
      <c r="A31" s="4">
        <v>26</v>
      </c>
      <c r="B31" s="6" t="s">
        <v>59</v>
      </c>
      <c r="C31" s="6" t="s">
        <v>100</v>
      </c>
      <c r="D31" s="6" t="s">
        <v>17</v>
      </c>
      <c r="E31" s="6" t="s">
        <v>33</v>
      </c>
      <c r="F31" s="30">
        <v>43292</v>
      </c>
      <c r="G31" s="24">
        <f t="shared" si="1"/>
        <v>1</v>
      </c>
      <c r="H31" s="7" t="s">
        <v>39</v>
      </c>
      <c r="I31" s="30">
        <v>43291</v>
      </c>
      <c r="J31" s="30">
        <v>43291</v>
      </c>
      <c r="K31" s="30">
        <v>43291</v>
      </c>
      <c r="L31" s="8">
        <v>4976314</v>
      </c>
      <c r="M31" s="9">
        <v>4975462.41</v>
      </c>
      <c r="N31" s="10">
        <v>99.982887230000003</v>
      </c>
      <c r="O31" s="14">
        <v>6.2472297400000001E-2</v>
      </c>
      <c r="P31" s="23" t="s">
        <v>19</v>
      </c>
    </row>
    <row r="32" spans="1:18" x14ac:dyDescent="0.25">
      <c r="A32" s="4">
        <v>27</v>
      </c>
      <c r="B32" s="6" t="s">
        <v>59</v>
      </c>
      <c r="C32" s="6" t="s">
        <v>100</v>
      </c>
      <c r="D32" s="6" t="s">
        <v>17</v>
      </c>
      <c r="E32" s="6" t="s">
        <v>22</v>
      </c>
      <c r="F32" s="30">
        <v>43292</v>
      </c>
      <c r="G32" s="24">
        <f t="shared" si="1"/>
        <v>1</v>
      </c>
      <c r="H32" s="7" t="s">
        <v>39</v>
      </c>
      <c r="I32" s="30">
        <v>43291</v>
      </c>
      <c r="J32" s="30">
        <v>43291</v>
      </c>
      <c r="K32" s="30">
        <v>43291</v>
      </c>
      <c r="L32" s="8">
        <v>4344224</v>
      </c>
      <c r="M32" s="9">
        <v>4343480.58</v>
      </c>
      <c r="N32" s="10">
        <v>99.982887230000003</v>
      </c>
      <c r="O32" s="14">
        <v>6.2472297400000001E-2</v>
      </c>
      <c r="P32" s="23" t="s">
        <v>19</v>
      </c>
    </row>
    <row r="33" spans="1:16" x14ac:dyDescent="0.25">
      <c r="A33" s="4">
        <v>28</v>
      </c>
      <c r="B33" s="6" t="s">
        <v>60</v>
      </c>
      <c r="C33" s="6" t="s">
        <v>61</v>
      </c>
      <c r="D33" s="6" t="s">
        <v>17</v>
      </c>
      <c r="E33" s="6" t="s">
        <v>22</v>
      </c>
      <c r="F33" s="30">
        <v>43300</v>
      </c>
      <c r="G33" s="24">
        <f t="shared" si="1"/>
        <v>9</v>
      </c>
      <c r="H33" s="7" t="s">
        <v>39</v>
      </c>
      <c r="I33" s="30">
        <v>43291</v>
      </c>
      <c r="J33" s="30">
        <v>43291</v>
      </c>
      <c r="K33" s="30">
        <v>43291</v>
      </c>
      <c r="L33" s="8">
        <v>500000</v>
      </c>
      <c r="M33" s="9">
        <v>49918750</v>
      </c>
      <c r="N33" s="10">
        <v>99.837500000000006</v>
      </c>
      <c r="O33" s="14">
        <v>6.6009999999999999E-2</v>
      </c>
      <c r="P33" s="23" t="s">
        <v>19</v>
      </c>
    </row>
    <row r="35" spans="1:16" x14ac:dyDescent="0.25">
      <c r="A35" s="22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4"/>
  <sheetViews>
    <sheetView workbookViewId="0"/>
  </sheetViews>
  <sheetFormatPr defaultRowHeight="15" x14ac:dyDescent="0.25"/>
  <cols>
    <col min="1" max="1" width="5.140625" style="1" customWidth="1"/>
    <col min="2" max="2" width="59.28515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28" bestFit="1" customWidth="1"/>
    <col min="7" max="7" width="13.140625" style="1" customWidth="1"/>
    <col min="8" max="8" width="15.5703125" style="1" customWidth="1"/>
    <col min="9" max="11" width="13.28515625" style="28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8">
        <f>+'10.07.2018'!F3+1</f>
        <v>43292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9" t="s">
        <v>6</v>
      </c>
      <c r="G5" s="3" t="s">
        <v>7</v>
      </c>
      <c r="H5" s="3" t="s">
        <v>8</v>
      </c>
      <c r="I5" s="29" t="s">
        <v>9</v>
      </c>
      <c r="J5" s="29" t="s">
        <v>10</v>
      </c>
      <c r="K5" s="2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57</v>
      </c>
      <c r="C6" s="6" t="s">
        <v>58</v>
      </c>
      <c r="D6" s="6" t="s">
        <v>17</v>
      </c>
      <c r="E6" s="6" t="s">
        <v>20</v>
      </c>
      <c r="F6" s="30">
        <v>43370</v>
      </c>
      <c r="G6" s="24">
        <f>+F6-$F$3</f>
        <v>78</v>
      </c>
      <c r="H6" s="7" t="s">
        <v>40</v>
      </c>
      <c r="I6" s="30">
        <v>43291</v>
      </c>
      <c r="J6" s="30">
        <v>43291</v>
      </c>
      <c r="K6" s="30">
        <v>43292</v>
      </c>
      <c r="L6" s="8">
        <v>1000000</v>
      </c>
      <c r="M6" s="9">
        <v>98640400</v>
      </c>
      <c r="N6" s="10">
        <v>98.6404</v>
      </c>
      <c r="O6" s="14">
        <v>6.4499000000000001E-2</v>
      </c>
      <c r="P6" s="23" t="s">
        <v>19</v>
      </c>
      <c r="Q6" s="16"/>
      <c r="R6" s="15"/>
    </row>
    <row r="7" spans="1:18" s="2" customFormat="1" x14ac:dyDescent="0.25">
      <c r="A7" s="4">
        <v>2</v>
      </c>
      <c r="B7" s="6" t="s">
        <v>57</v>
      </c>
      <c r="C7" s="6" t="s">
        <v>58</v>
      </c>
      <c r="D7" s="6" t="s">
        <v>17</v>
      </c>
      <c r="E7" s="6" t="s">
        <v>20</v>
      </c>
      <c r="F7" s="30">
        <v>43370</v>
      </c>
      <c r="G7" s="24">
        <f t="shared" ref="G7:G17" si="0">+F7-$F$3</f>
        <v>78</v>
      </c>
      <c r="H7" s="7" t="s">
        <v>40</v>
      </c>
      <c r="I7" s="30">
        <v>43291</v>
      </c>
      <c r="J7" s="30">
        <v>43291</v>
      </c>
      <c r="K7" s="30">
        <v>43292</v>
      </c>
      <c r="L7" s="8">
        <v>500000</v>
      </c>
      <c r="M7" s="9">
        <v>49322250</v>
      </c>
      <c r="N7" s="10">
        <v>98.644499999999994</v>
      </c>
      <c r="O7" s="14">
        <v>6.4301999999999998E-2</v>
      </c>
      <c r="P7" s="23" t="s">
        <v>19</v>
      </c>
      <c r="Q7" s="16"/>
      <c r="R7" s="15"/>
    </row>
    <row r="8" spans="1:18" s="2" customFormat="1" x14ac:dyDescent="0.25">
      <c r="A8" s="4">
        <v>3</v>
      </c>
      <c r="B8" s="6" t="s">
        <v>57</v>
      </c>
      <c r="C8" s="6" t="s">
        <v>58</v>
      </c>
      <c r="D8" s="6" t="s">
        <v>17</v>
      </c>
      <c r="E8" s="6" t="s">
        <v>20</v>
      </c>
      <c r="F8" s="30">
        <v>43370</v>
      </c>
      <c r="G8" s="24">
        <f t="shared" si="0"/>
        <v>78</v>
      </c>
      <c r="H8" s="7" t="s">
        <v>40</v>
      </c>
      <c r="I8" s="30">
        <v>43291</v>
      </c>
      <c r="J8" s="30">
        <v>43291</v>
      </c>
      <c r="K8" s="30">
        <v>43292</v>
      </c>
      <c r="L8" s="8">
        <v>1000000</v>
      </c>
      <c r="M8" s="9">
        <v>98638300</v>
      </c>
      <c r="N8" s="10">
        <v>98.638300000000001</v>
      </c>
      <c r="O8" s="14">
        <v>6.4600000000000005E-2</v>
      </c>
      <c r="P8" s="23" t="s">
        <v>19</v>
      </c>
      <c r="Q8" s="16"/>
      <c r="R8" s="15"/>
    </row>
    <row r="9" spans="1:18" s="2" customFormat="1" x14ac:dyDescent="0.25">
      <c r="A9" s="4">
        <v>4</v>
      </c>
      <c r="B9" s="6" t="s">
        <v>57</v>
      </c>
      <c r="C9" s="6" t="s">
        <v>58</v>
      </c>
      <c r="D9" s="6" t="s">
        <v>17</v>
      </c>
      <c r="E9" s="6" t="s">
        <v>20</v>
      </c>
      <c r="F9" s="30">
        <v>43370</v>
      </c>
      <c r="G9" s="24">
        <f t="shared" si="0"/>
        <v>78</v>
      </c>
      <c r="H9" s="7" t="s">
        <v>40</v>
      </c>
      <c r="I9" s="30">
        <v>43291</v>
      </c>
      <c r="J9" s="30">
        <v>43291</v>
      </c>
      <c r="K9" s="30">
        <v>43292</v>
      </c>
      <c r="L9" s="8">
        <v>1000000</v>
      </c>
      <c r="M9" s="9">
        <v>98646600</v>
      </c>
      <c r="N9" s="10">
        <v>98.646600000000007</v>
      </c>
      <c r="O9" s="14">
        <v>6.4200999999999994E-2</v>
      </c>
      <c r="P9" s="23" t="s">
        <v>19</v>
      </c>
      <c r="Q9" s="16"/>
      <c r="R9" s="15"/>
    </row>
    <row r="10" spans="1:18" s="2" customFormat="1" x14ac:dyDescent="0.25">
      <c r="A10" s="4">
        <v>5</v>
      </c>
      <c r="B10" s="6" t="s">
        <v>57</v>
      </c>
      <c r="C10" s="6" t="s">
        <v>58</v>
      </c>
      <c r="D10" s="6" t="s">
        <v>17</v>
      </c>
      <c r="E10" s="6" t="s">
        <v>20</v>
      </c>
      <c r="F10" s="30">
        <v>43370</v>
      </c>
      <c r="G10" s="24">
        <f t="shared" si="0"/>
        <v>78</v>
      </c>
      <c r="H10" s="7" t="s">
        <v>40</v>
      </c>
      <c r="I10" s="30">
        <v>43291</v>
      </c>
      <c r="J10" s="30">
        <v>43291</v>
      </c>
      <c r="K10" s="30">
        <v>43292</v>
      </c>
      <c r="L10" s="8">
        <v>500000</v>
      </c>
      <c r="M10" s="9">
        <v>49325400</v>
      </c>
      <c r="N10" s="10">
        <v>98.650800000000004</v>
      </c>
      <c r="O10" s="14">
        <v>6.3999E-2</v>
      </c>
      <c r="P10" s="23" t="s">
        <v>19</v>
      </c>
      <c r="Q10" s="16"/>
      <c r="R10" s="15"/>
    </row>
    <row r="11" spans="1:18" x14ac:dyDescent="0.25">
      <c r="A11" s="4">
        <v>6</v>
      </c>
      <c r="B11" s="6" t="s">
        <v>57</v>
      </c>
      <c r="C11" s="6" t="s">
        <v>58</v>
      </c>
      <c r="D11" s="6" t="s">
        <v>17</v>
      </c>
      <c r="E11" s="6" t="s">
        <v>20</v>
      </c>
      <c r="F11" s="30">
        <v>43370</v>
      </c>
      <c r="G11" s="24">
        <f t="shared" si="0"/>
        <v>78</v>
      </c>
      <c r="H11" s="7" t="s">
        <v>40</v>
      </c>
      <c r="I11" s="30">
        <v>43291</v>
      </c>
      <c r="J11" s="30">
        <v>43291</v>
      </c>
      <c r="K11" s="30">
        <v>43292</v>
      </c>
      <c r="L11" s="8">
        <v>500000</v>
      </c>
      <c r="M11" s="9">
        <v>49321250</v>
      </c>
      <c r="N11" s="10">
        <v>98.642499999999998</v>
      </c>
      <c r="O11" s="14">
        <v>6.4397999999999997E-2</v>
      </c>
      <c r="P11" s="23" t="s">
        <v>19</v>
      </c>
    </row>
    <row r="12" spans="1:18" s="2" customFormat="1" x14ac:dyDescent="0.25">
      <c r="A12" s="4">
        <v>7</v>
      </c>
      <c r="B12" s="6" t="s">
        <v>57</v>
      </c>
      <c r="C12" s="6" t="s">
        <v>58</v>
      </c>
      <c r="D12" s="6" t="s">
        <v>17</v>
      </c>
      <c r="E12" s="6" t="s">
        <v>20</v>
      </c>
      <c r="F12" s="30">
        <v>43370</v>
      </c>
      <c r="G12" s="24">
        <f t="shared" si="0"/>
        <v>78</v>
      </c>
      <c r="H12" s="7" t="s">
        <v>40</v>
      </c>
      <c r="I12" s="30">
        <v>43291</v>
      </c>
      <c r="J12" s="30">
        <v>43291</v>
      </c>
      <c r="K12" s="30">
        <v>43292</v>
      </c>
      <c r="L12" s="8">
        <v>500000</v>
      </c>
      <c r="M12" s="9">
        <v>49317050</v>
      </c>
      <c r="N12" s="10">
        <v>98.634100000000004</v>
      </c>
      <c r="O12" s="14">
        <v>6.4801999999999998E-2</v>
      </c>
      <c r="P12" s="23" t="s">
        <v>19</v>
      </c>
      <c r="Q12" s="18"/>
      <c r="R12" s="11"/>
    </row>
    <row r="13" spans="1:18" s="2" customFormat="1" x14ac:dyDescent="0.25">
      <c r="A13" s="4">
        <v>8</v>
      </c>
      <c r="B13" s="6" t="s">
        <v>57</v>
      </c>
      <c r="C13" s="6" t="s">
        <v>58</v>
      </c>
      <c r="D13" s="6" t="s">
        <v>17</v>
      </c>
      <c r="E13" s="6" t="s">
        <v>20</v>
      </c>
      <c r="F13" s="30">
        <v>43370</v>
      </c>
      <c r="G13" s="24">
        <f t="shared" si="0"/>
        <v>78</v>
      </c>
      <c r="H13" s="7" t="s">
        <v>40</v>
      </c>
      <c r="I13" s="30">
        <v>43291</v>
      </c>
      <c r="J13" s="30">
        <v>43291</v>
      </c>
      <c r="K13" s="30">
        <v>43292</v>
      </c>
      <c r="L13" s="8">
        <v>500000</v>
      </c>
      <c r="M13" s="9">
        <v>49320200</v>
      </c>
      <c r="N13" s="10">
        <v>98.6404</v>
      </c>
      <c r="O13" s="14">
        <v>6.4499000000000001E-2</v>
      </c>
      <c r="P13" s="23" t="s">
        <v>19</v>
      </c>
      <c r="Q13" s="18"/>
      <c r="R13" s="11"/>
    </row>
    <row r="14" spans="1:18" s="2" customFormat="1" x14ac:dyDescent="0.25">
      <c r="A14" s="4">
        <v>9</v>
      </c>
      <c r="B14" s="6" t="s">
        <v>57</v>
      </c>
      <c r="C14" s="6" t="s">
        <v>58</v>
      </c>
      <c r="D14" s="6" t="s">
        <v>17</v>
      </c>
      <c r="E14" s="6" t="s">
        <v>20</v>
      </c>
      <c r="F14" s="30">
        <v>43370</v>
      </c>
      <c r="G14" s="24">
        <f t="shared" si="0"/>
        <v>78</v>
      </c>
      <c r="H14" s="7" t="s">
        <v>40</v>
      </c>
      <c r="I14" s="30">
        <v>43291</v>
      </c>
      <c r="J14" s="30">
        <v>43291</v>
      </c>
      <c r="K14" s="30">
        <v>43292</v>
      </c>
      <c r="L14" s="8">
        <v>1000000</v>
      </c>
      <c r="M14" s="9">
        <v>98650800</v>
      </c>
      <c r="N14" s="10">
        <v>98.650800000000004</v>
      </c>
      <c r="O14" s="14">
        <v>6.3999E-2</v>
      </c>
      <c r="P14" s="23" t="s">
        <v>19</v>
      </c>
      <c r="Q14" s="12"/>
    </row>
    <row r="15" spans="1:18" s="2" customFormat="1" x14ac:dyDescent="0.25">
      <c r="A15" s="4">
        <v>10</v>
      </c>
      <c r="B15" s="6" t="s">
        <v>42</v>
      </c>
      <c r="C15" s="6" t="s">
        <v>43</v>
      </c>
      <c r="D15" s="6" t="s">
        <v>17</v>
      </c>
      <c r="E15" s="6" t="s">
        <v>22</v>
      </c>
      <c r="F15" s="30">
        <v>43333</v>
      </c>
      <c r="G15" s="24">
        <f t="shared" si="0"/>
        <v>41</v>
      </c>
      <c r="H15" s="7" t="s">
        <v>40</v>
      </c>
      <c r="I15" s="30">
        <v>43291</v>
      </c>
      <c r="J15" s="30">
        <v>43291</v>
      </c>
      <c r="K15" s="30">
        <v>43292</v>
      </c>
      <c r="L15" s="8">
        <v>500000</v>
      </c>
      <c r="M15" s="9">
        <v>49637600</v>
      </c>
      <c r="N15" s="10">
        <v>99.275199999999998</v>
      </c>
      <c r="O15" s="14">
        <v>6.4995999999999998E-2</v>
      </c>
      <c r="P15" s="23" t="s">
        <v>19</v>
      </c>
      <c r="Q15" s="12"/>
    </row>
    <row r="16" spans="1:18" s="2" customFormat="1" x14ac:dyDescent="0.25">
      <c r="A16" s="4">
        <v>11</v>
      </c>
      <c r="B16" s="6" t="s">
        <v>42</v>
      </c>
      <c r="C16" s="6" t="s">
        <v>43</v>
      </c>
      <c r="D16" s="6" t="s">
        <v>17</v>
      </c>
      <c r="E16" s="6" t="s">
        <v>22</v>
      </c>
      <c r="F16" s="30">
        <v>43333</v>
      </c>
      <c r="G16" s="24">
        <f t="shared" si="0"/>
        <v>41</v>
      </c>
      <c r="H16" s="7" t="s">
        <v>40</v>
      </c>
      <c r="I16" s="30">
        <v>43291</v>
      </c>
      <c r="J16" s="30">
        <v>43291</v>
      </c>
      <c r="K16" s="30">
        <v>43292</v>
      </c>
      <c r="L16" s="8">
        <v>500000</v>
      </c>
      <c r="M16" s="9">
        <v>49638150</v>
      </c>
      <c r="N16" s="10">
        <v>99.276300000000006</v>
      </c>
      <c r="O16" s="14">
        <v>6.4896999999999996E-2</v>
      </c>
      <c r="P16" s="23" t="s">
        <v>19</v>
      </c>
      <c r="Q16" s="12"/>
    </row>
    <row r="17" spans="1:18" s="2" customFormat="1" x14ac:dyDescent="0.25">
      <c r="A17" s="4">
        <v>12</v>
      </c>
      <c r="B17" s="6" t="s">
        <v>62</v>
      </c>
      <c r="C17" s="6" t="s">
        <v>63</v>
      </c>
      <c r="D17" s="6" t="s">
        <v>17</v>
      </c>
      <c r="E17" s="6" t="s">
        <v>22</v>
      </c>
      <c r="F17" s="30">
        <v>43340</v>
      </c>
      <c r="G17" s="24">
        <f t="shared" si="0"/>
        <v>48</v>
      </c>
      <c r="H17" s="7" t="s">
        <v>40</v>
      </c>
      <c r="I17" s="30">
        <v>43291</v>
      </c>
      <c r="J17" s="30">
        <v>43291</v>
      </c>
      <c r="K17" s="30">
        <v>43292</v>
      </c>
      <c r="L17" s="8">
        <v>500000</v>
      </c>
      <c r="M17" s="9">
        <v>49537450</v>
      </c>
      <c r="N17" s="10">
        <v>99.0749</v>
      </c>
      <c r="O17" s="14">
        <v>7.1002999999999997E-2</v>
      </c>
      <c r="P17" s="23" t="s">
        <v>19</v>
      </c>
      <c r="Q17" s="12"/>
    </row>
    <row r="18" spans="1:18" s="2" customFormat="1" x14ac:dyDescent="0.25">
      <c r="A18" s="4">
        <v>13</v>
      </c>
      <c r="B18" s="6" t="s">
        <v>64</v>
      </c>
      <c r="C18" s="6" t="s">
        <v>100</v>
      </c>
      <c r="D18" s="6" t="s">
        <v>17</v>
      </c>
      <c r="E18" s="6" t="s">
        <v>24</v>
      </c>
      <c r="F18" s="30">
        <v>43293</v>
      </c>
      <c r="G18" s="24">
        <f t="shared" ref="G18:G52" si="1">+F18-$F$3</f>
        <v>1</v>
      </c>
      <c r="H18" s="7" t="s">
        <v>39</v>
      </c>
      <c r="I18" s="30">
        <v>43292</v>
      </c>
      <c r="J18" s="30">
        <v>43292</v>
      </c>
      <c r="K18" s="30">
        <v>43292</v>
      </c>
      <c r="L18" s="8">
        <v>212969795</v>
      </c>
      <c r="M18" s="9">
        <v>212933406.55000001</v>
      </c>
      <c r="N18" s="10">
        <v>99.982913800000006</v>
      </c>
      <c r="O18" s="14">
        <v>6.23752848E-2</v>
      </c>
      <c r="P18" s="23" t="s">
        <v>19</v>
      </c>
      <c r="Q18" s="12"/>
    </row>
    <row r="19" spans="1:18" s="2" customFormat="1" x14ac:dyDescent="0.25">
      <c r="A19" s="4">
        <v>14</v>
      </c>
      <c r="B19" s="6" t="s">
        <v>64</v>
      </c>
      <c r="C19" s="6" t="s">
        <v>100</v>
      </c>
      <c r="D19" s="6" t="s">
        <v>17</v>
      </c>
      <c r="E19" s="6" t="s">
        <v>36</v>
      </c>
      <c r="F19" s="30">
        <v>43293</v>
      </c>
      <c r="G19" s="24">
        <f t="shared" si="1"/>
        <v>1</v>
      </c>
      <c r="H19" s="7" t="s">
        <v>39</v>
      </c>
      <c r="I19" s="30">
        <v>43292</v>
      </c>
      <c r="J19" s="30">
        <v>43292</v>
      </c>
      <c r="K19" s="30">
        <v>43292</v>
      </c>
      <c r="L19" s="8">
        <v>1668642</v>
      </c>
      <c r="M19" s="9">
        <v>1668356.89</v>
      </c>
      <c r="N19" s="10">
        <v>99.982913800000006</v>
      </c>
      <c r="O19" s="14">
        <v>6.23752848E-2</v>
      </c>
      <c r="P19" s="23" t="s">
        <v>19</v>
      </c>
      <c r="Q19" s="12"/>
    </row>
    <row r="20" spans="1:18" s="2" customFormat="1" x14ac:dyDescent="0.25">
      <c r="A20" s="4">
        <v>15</v>
      </c>
      <c r="B20" s="6" t="s">
        <v>64</v>
      </c>
      <c r="C20" s="6" t="s">
        <v>100</v>
      </c>
      <c r="D20" s="6" t="s">
        <v>17</v>
      </c>
      <c r="E20" s="6" t="s">
        <v>18</v>
      </c>
      <c r="F20" s="30">
        <v>43293</v>
      </c>
      <c r="G20" s="24">
        <f t="shared" si="1"/>
        <v>1</v>
      </c>
      <c r="H20" s="7" t="s">
        <v>39</v>
      </c>
      <c r="I20" s="30">
        <v>43292</v>
      </c>
      <c r="J20" s="30">
        <v>43292</v>
      </c>
      <c r="K20" s="30">
        <v>43292</v>
      </c>
      <c r="L20" s="8">
        <v>23708858</v>
      </c>
      <c r="M20" s="9">
        <v>23704807.059999999</v>
      </c>
      <c r="N20" s="10">
        <v>99.982913800000006</v>
      </c>
      <c r="O20" s="14">
        <v>6.23752848E-2</v>
      </c>
      <c r="P20" s="23" t="s">
        <v>19</v>
      </c>
      <c r="Q20" s="12"/>
    </row>
    <row r="21" spans="1:18" s="2" customFormat="1" x14ac:dyDescent="0.25">
      <c r="A21" s="4">
        <v>16</v>
      </c>
      <c r="B21" s="6" t="s">
        <v>64</v>
      </c>
      <c r="C21" s="6" t="s">
        <v>100</v>
      </c>
      <c r="D21" s="6" t="s">
        <v>17</v>
      </c>
      <c r="E21" s="6" t="s">
        <v>26</v>
      </c>
      <c r="F21" s="30">
        <v>43293</v>
      </c>
      <c r="G21" s="24">
        <f t="shared" si="1"/>
        <v>1</v>
      </c>
      <c r="H21" s="7" t="s">
        <v>39</v>
      </c>
      <c r="I21" s="30">
        <v>43292</v>
      </c>
      <c r="J21" s="30">
        <v>43292</v>
      </c>
      <c r="K21" s="30">
        <v>43292</v>
      </c>
      <c r="L21" s="8">
        <v>58713947</v>
      </c>
      <c r="M21" s="9">
        <v>58703915.020000003</v>
      </c>
      <c r="N21" s="10">
        <v>99.982913800000006</v>
      </c>
      <c r="O21" s="14">
        <v>6.23752848E-2</v>
      </c>
      <c r="P21" s="23" t="s">
        <v>19</v>
      </c>
      <c r="Q21" s="12"/>
    </row>
    <row r="22" spans="1:18" s="2" customFormat="1" x14ac:dyDescent="0.25">
      <c r="A22" s="4">
        <v>17</v>
      </c>
      <c r="B22" s="6" t="s">
        <v>64</v>
      </c>
      <c r="C22" s="6" t="s">
        <v>100</v>
      </c>
      <c r="D22" s="6" t="s">
        <v>17</v>
      </c>
      <c r="E22" s="6" t="s">
        <v>27</v>
      </c>
      <c r="F22" s="30">
        <v>43293</v>
      </c>
      <c r="G22" s="24">
        <f t="shared" si="1"/>
        <v>1</v>
      </c>
      <c r="H22" s="7" t="s">
        <v>39</v>
      </c>
      <c r="I22" s="30">
        <v>43292</v>
      </c>
      <c r="J22" s="30">
        <v>43292</v>
      </c>
      <c r="K22" s="30">
        <v>43292</v>
      </c>
      <c r="L22" s="8">
        <v>623231208</v>
      </c>
      <c r="M22" s="9">
        <v>623124721.47000003</v>
      </c>
      <c r="N22" s="10">
        <v>99.982913800000006</v>
      </c>
      <c r="O22" s="14">
        <v>6.23752848E-2</v>
      </c>
      <c r="P22" s="23" t="s">
        <v>19</v>
      </c>
      <c r="Q22" s="12"/>
    </row>
    <row r="23" spans="1:18" s="2" customFormat="1" x14ac:dyDescent="0.25">
      <c r="A23" s="4">
        <v>18</v>
      </c>
      <c r="B23" s="6" t="s">
        <v>64</v>
      </c>
      <c r="C23" s="6" t="s">
        <v>100</v>
      </c>
      <c r="D23" s="6" t="s">
        <v>17</v>
      </c>
      <c r="E23" s="6" t="s">
        <v>21</v>
      </c>
      <c r="F23" s="30">
        <v>43293</v>
      </c>
      <c r="G23" s="24">
        <f t="shared" si="1"/>
        <v>1</v>
      </c>
      <c r="H23" s="7" t="s">
        <v>39</v>
      </c>
      <c r="I23" s="30">
        <v>43292</v>
      </c>
      <c r="J23" s="30">
        <v>43292</v>
      </c>
      <c r="K23" s="30">
        <v>43292</v>
      </c>
      <c r="L23" s="8">
        <v>7054178</v>
      </c>
      <c r="M23" s="9">
        <v>7052972.71</v>
      </c>
      <c r="N23" s="10">
        <v>99.982913800000006</v>
      </c>
      <c r="O23" s="14">
        <v>6.23752848E-2</v>
      </c>
      <c r="P23" s="23" t="s">
        <v>19</v>
      </c>
      <c r="Q23" s="12"/>
    </row>
    <row r="24" spans="1:18" s="2" customFormat="1" x14ac:dyDescent="0.25">
      <c r="A24" s="4">
        <v>19</v>
      </c>
      <c r="B24" s="6" t="s">
        <v>64</v>
      </c>
      <c r="C24" s="6" t="s">
        <v>100</v>
      </c>
      <c r="D24" s="6" t="s">
        <v>17</v>
      </c>
      <c r="E24" s="6" t="s">
        <v>25</v>
      </c>
      <c r="F24" s="30">
        <v>43293</v>
      </c>
      <c r="G24" s="24">
        <f t="shared" si="1"/>
        <v>1</v>
      </c>
      <c r="H24" s="7" t="s">
        <v>39</v>
      </c>
      <c r="I24" s="30">
        <v>43292</v>
      </c>
      <c r="J24" s="30">
        <v>43292</v>
      </c>
      <c r="K24" s="30">
        <v>43292</v>
      </c>
      <c r="L24" s="8">
        <v>27602</v>
      </c>
      <c r="M24" s="9">
        <v>27597.279999999999</v>
      </c>
      <c r="N24" s="10">
        <v>99.982913800000006</v>
      </c>
      <c r="O24" s="14">
        <v>6.23752848E-2</v>
      </c>
      <c r="P24" s="23" t="s">
        <v>19</v>
      </c>
      <c r="Q24" s="12"/>
    </row>
    <row r="25" spans="1:18" s="2" customFormat="1" x14ac:dyDescent="0.25">
      <c r="A25" s="4">
        <v>20</v>
      </c>
      <c r="B25" s="6" t="s">
        <v>64</v>
      </c>
      <c r="C25" s="6" t="s">
        <v>100</v>
      </c>
      <c r="D25" s="6" t="s">
        <v>17</v>
      </c>
      <c r="E25" s="6" t="s">
        <v>41</v>
      </c>
      <c r="F25" s="30">
        <v>43293</v>
      </c>
      <c r="G25" s="24">
        <f t="shared" si="1"/>
        <v>1</v>
      </c>
      <c r="H25" s="7" t="s">
        <v>39</v>
      </c>
      <c r="I25" s="30">
        <v>43292</v>
      </c>
      <c r="J25" s="30">
        <v>43292</v>
      </c>
      <c r="K25" s="30">
        <v>43292</v>
      </c>
      <c r="L25" s="8">
        <v>1394506668</v>
      </c>
      <c r="M25" s="9">
        <v>1394268399.8</v>
      </c>
      <c r="N25" s="10">
        <v>99.982913800000006</v>
      </c>
      <c r="O25" s="14">
        <v>6.23752848E-2</v>
      </c>
      <c r="P25" s="23" t="s">
        <v>19</v>
      </c>
      <c r="Q25" s="12"/>
    </row>
    <row r="26" spans="1:18" s="2" customFormat="1" x14ac:dyDescent="0.25">
      <c r="A26" s="4">
        <v>21</v>
      </c>
      <c r="B26" s="6" t="s">
        <v>64</v>
      </c>
      <c r="C26" s="6" t="s">
        <v>100</v>
      </c>
      <c r="D26" s="6" t="s">
        <v>17</v>
      </c>
      <c r="E26" s="6" t="s">
        <v>23</v>
      </c>
      <c r="F26" s="30">
        <v>43293</v>
      </c>
      <c r="G26" s="24">
        <f t="shared" si="1"/>
        <v>1</v>
      </c>
      <c r="H26" s="7" t="s">
        <v>39</v>
      </c>
      <c r="I26" s="30">
        <v>43292</v>
      </c>
      <c r="J26" s="30">
        <v>43292</v>
      </c>
      <c r="K26" s="30">
        <v>43292</v>
      </c>
      <c r="L26" s="8">
        <v>15658003</v>
      </c>
      <c r="M26" s="9">
        <v>15655327.640000001</v>
      </c>
      <c r="N26" s="10">
        <v>99.982913800000006</v>
      </c>
      <c r="O26" s="14">
        <v>6.23752848E-2</v>
      </c>
      <c r="P26" s="23" t="s">
        <v>19</v>
      </c>
      <c r="Q26" s="12"/>
    </row>
    <row r="27" spans="1:18" s="2" customFormat="1" x14ac:dyDescent="0.25">
      <c r="A27" s="4">
        <v>22</v>
      </c>
      <c r="B27" s="6" t="s">
        <v>64</v>
      </c>
      <c r="C27" s="6" t="s">
        <v>100</v>
      </c>
      <c r="D27" s="6" t="s">
        <v>17</v>
      </c>
      <c r="E27" s="6" t="s">
        <v>28</v>
      </c>
      <c r="F27" s="30">
        <v>43293</v>
      </c>
      <c r="G27" s="24">
        <f t="shared" si="1"/>
        <v>1</v>
      </c>
      <c r="H27" s="7" t="s">
        <v>39</v>
      </c>
      <c r="I27" s="30">
        <v>43292</v>
      </c>
      <c r="J27" s="30">
        <v>43292</v>
      </c>
      <c r="K27" s="30">
        <v>43292</v>
      </c>
      <c r="L27" s="8">
        <v>7622296</v>
      </c>
      <c r="M27" s="9">
        <v>7620993.6399999997</v>
      </c>
      <c r="N27" s="10">
        <v>99.982913800000006</v>
      </c>
      <c r="O27" s="14">
        <v>6.23752848E-2</v>
      </c>
      <c r="P27" s="23" t="s">
        <v>19</v>
      </c>
      <c r="Q27" s="12"/>
    </row>
    <row r="28" spans="1:18" s="2" customFormat="1" x14ac:dyDescent="0.25">
      <c r="A28" s="4">
        <v>23</v>
      </c>
      <c r="B28" s="6" t="s">
        <v>44</v>
      </c>
      <c r="C28" s="6" t="s">
        <v>45</v>
      </c>
      <c r="D28" s="6" t="s">
        <v>17</v>
      </c>
      <c r="E28" s="6" t="s">
        <v>20</v>
      </c>
      <c r="F28" s="30">
        <v>43339</v>
      </c>
      <c r="G28" s="24">
        <f t="shared" si="1"/>
        <v>47</v>
      </c>
      <c r="H28" s="7" t="s">
        <v>39</v>
      </c>
      <c r="I28" s="30">
        <v>43292</v>
      </c>
      <c r="J28" s="30">
        <v>43292</v>
      </c>
      <c r="K28" s="30">
        <v>43292</v>
      </c>
      <c r="L28" s="8">
        <v>2500000</v>
      </c>
      <c r="M28" s="9">
        <v>247749500</v>
      </c>
      <c r="N28" s="10">
        <v>99.100399999999993</v>
      </c>
      <c r="O28" s="14">
        <v>7.049699999999999E-2</v>
      </c>
      <c r="P28" s="23" t="s">
        <v>19</v>
      </c>
      <c r="Q28" s="12"/>
    </row>
    <row r="29" spans="1:18" s="2" customFormat="1" x14ac:dyDescent="0.25">
      <c r="A29" s="4">
        <v>24</v>
      </c>
      <c r="B29" s="6" t="s">
        <v>65</v>
      </c>
      <c r="C29" s="6" t="s">
        <v>66</v>
      </c>
      <c r="D29" s="6" t="s">
        <v>17</v>
      </c>
      <c r="E29" s="6" t="s">
        <v>20</v>
      </c>
      <c r="F29" s="30">
        <v>43348</v>
      </c>
      <c r="G29" s="24">
        <f t="shared" si="1"/>
        <v>56</v>
      </c>
      <c r="H29" s="7" t="s">
        <v>39</v>
      </c>
      <c r="I29" s="30">
        <v>43292</v>
      </c>
      <c r="J29" s="30">
        <v>43292</v>
      </c>
      <c r="K29" s="30">
        <v>43292</v>
      </c>
      <c r="L29" s="8">
        <v>2500000</v>
      </c>
      <c r="M29" s="9">
        <v>247339500</v>
      </c>
      <c r="N29" s="10">
        <v>98.937399999999997</v>
      </c>
      <c r="O29" s="14">
        <v>7.0002999999999996E-2</v>
      </c>
      <c r="P29" s="23" t="s">
        <v>19</v>
      </c>
      <c r="Q29" s="12"/>
    </row>
    <row r="30" spans="1:18" s="2" customFormat="1" x14ac:dyDescent="0.25">
      <c r="A30" s="4">
        <v>25</v>
      </c>
      <c r="B30" s="6" t="s">
        <v>65</v>
      </c>
      <c r="C30" s="6" t="s">
        <v>66</v>
      </c>
      <c r="D30" s="6" t="s">
        <v>17</v>
      </c>
      <c r="E30" s="6" t="s">
        <v>20</v>
      </c>
      <c r="F30" s="30">
        <v>43348</v>
      </c>
      <c r="G30" s="24">
        <f t="shared" si="1"/>
        <v>56</v>
      </c>
      <c r="H30" s="7" t="s">
        <v>39</v>
      </c>
      <c r="I30" s="30">
        <v>43292</v>
      </c>
      <c r="J30" s="30">
        <v>43292</v>
      </c>
      <c r="K30" s="30">
        <v>43292</v>
      </c>
      <c r="L30" s="8">
        <v>2500000</v>
      </c>
      <c r="M30" s="9">
        <v>247343500</v>
      </c>
      <c r="N30" s="10">
        <v>98.937399999999997</v>
      </c>
      <c r="O30" s="14">
        <v>7.0002999999999996E-2</v>
      </c>
      <c r="P30" s="23" t="s">
        <v>19</v>
      </c>
      <c r="Q30" s="12"/>
    </row>
    <row r="31" spans="1:18" s="2" customFormat="1" x14ac:dyDescent="0.25">
      <c r="A31" s="4">
        <v>26</v>
      </c>
      <c r="B31" s="6" t="s">
        <v>64</v>
      </c>
      <c r="C31" s="6" t="s">
        <v>100</v>
      </c>
      <c r="D31" s="6" t="s">
        <v>17</v>
      </c>
      <c r="E31" s="6" t="s">
        <v>20</v>
      </c>
      <c r="F31" s="30">
        <v>43293</v>
      </c>
      <c r="G31" s="24">
        <f t="shared" si="1"/>
        <v>1</v>
      </c>
      <c r="H31" s="7" t="s">
        <v>39</v>
      </c>
      <c r="I31" s="30">
        <v>43292</v>
      </c>
      <c r="J31" s="30">
        <v>43292</v>
      </c>
      <c r="K31" s="30">
        <v>43292</v>
      </c>
      <c r="L31" s="8">
        <v>10030190953</v>
      </c>
      <c r="M31" s="9">
        <v>10028477174.51</v>
      </c>
      <c r="N31" s="10">
        <v>99.982913800000006</v>
      </c>
      <c r="O31" s="14">
        <v>6.23752848E-2</v>
      </c>
      <c r="P31" s="23" t="s">
        <v>19</v>
      </c>
      <c r="Q31" s="12"/>
    </row>
    <row r="32" spans="1:18" s="2" customFormat="1" x14ac:dyDescent="0.25">
      <c r="A32" s="4">
        <v>27</v>
      </c>
      <c r="B32" s="6" t="s">
        <v>67</v>
      </c>
      <c r="C32" s="6" t="s">
        <v>68</v>
      </c>
      <c r="D32" s="6" t="s">
        <v>17</v>
      </c>
      <c r="E32" s="6" t="s">
        <v>20</v>
      </c>
      <c r="F32" s="30">
        <v>43347</v>
      </c>
      <c r="G32" s="24">
        <f t="shared" si="1"/>
        <v>55</v>
      </c>
      <c r="H32" s="7" t="s">
        <v>39</v>
      </c>
      <c r="I32" s="30">
        <v>43292</v>
      </c>
      <c r="J32" s="30">
        <v>43292</v>
      </c>
      <c r="K32" s="30">
        <v>43292</v>
      </c>
      <c r="L32" s="8">
        <v>10000000</v>
      </c>
      <c r="M32" s="9">
        <v>989323000</v>
      </c>
      <c r="N32" s="10">
        <v>98.934100000000001</v>
      </c>
      <c r="O32" s="14">
        <v>7.1498999999999993E-2</v>
      </c>
      <c r="P32" s="23" t="s">
        <v>19</v>
      </c>
      <c r="Q32" s="19"/>
      <c r="R32" s="18"/>
    </row>
    <row r="33" spans="1:16" x14ac:dyDescent="0.25">
      <c r="A33" s="4">
        <v>28</v>
      </c>
      <c r="B33" s="6" t="s">
        <v>67</v>
      </c>
      <c r="C33" s="6" t="s">
        <v>68</v>
      </c>
      <c r="D33" s="6" t="s">
        <v>17</v>
      </c>
      <c r="E33" s="6" t="s">
        <v>20</v>
      </c>
      <c r="F33" s="30">
        <v>43347</v>
      </c>
      <c r="G33" s="24">
        <f t="shared" si="1"/>
        <v>55</v>
      </c>
      <c r="H33" s="7" t="s">
        <v>39</v>
      </c>
      <c r="I33" s="30">
        <v>43292</v>
      </c>
      <c r="J33" s="30">
        <v>43292</v>
      </c>
      <c r="K33" s="30">
        <v>43292</v>
      </c>
      <c r="L33" s="8">
        <v>15000000</v>
      </c>
      <c r="M33" s="9">
        <v>1484011500</v>
      </c>
      <c r="N33" s="10">
        <v>98.934100000000001</v>
      </c>
      <c r="O33" s="14">
        <v>7.1498999999999993E-2</v>
      </c>
      <c r="P33" s="23" t="s">
        <v>19</v>
      </c>
    </row>
    <row r="34" spans="1:16" x14ac:dyDescent="0.25">
      <c r="A34" s="4">
        <v>29</v>
      </c>
      <c r="B34" s="6" t="s">
        <v>69</v>
      </c>
      <c r="C34" s="6" t="s">
        <v>70</v>
      </c>
      <c r="D34" s="6" t="s">
        <v>17</v>
      </c>
      <c r="E34" s="6" t="s">
        <v>20</v>
      </c>
      <c r="F34" s="30">
        <v>43369</v>
      </c>
      <c r="G34" s="24">
        <f t="shared" si="1"/>
        <v>77</v>
      </c>
      <c r="H34" s="7" t="s">
        <v>39</v>
      </c>
      <c r="I34" s="30">
        <v>43292</v>
      </c>
      <c r="J34" s="30">
        <v>43292</v>
      </c>
      <c r="K34" s="30">
        <v>43292</v>
      </c>
      <c r="L34" s="8">
        <v>2500000</v>
      </c>
      <c r="M34" s="9">
        <v>246354500</v>
      </c>
      <c r="N34" s="10">
        <v>98.544799999999995</v>
      </c>
      <c r="O34" s="14">
        <v>6.9999000000000006E-2</v>
      </c>
      <c r="P34" s="23" t="s">
        <v>19</v>
      </c>
    </row>
    <row r="35" spans="1:16" x14ac:dyDescent="0.25">
      <c r="A35" s="4">
        <v>30</v>
      </c>
      <c r="B35" s="6" t="s">
        <v>69</v>
      </c>
      <c r="C35" s="6" t="s">
        <v>70</v>
      </c>
      <c r="D35" s="6" t="s">
        <v>17</v>
      </c>
      <c r="E35" s="6" t="s">
        <v>20</v>
      </c>
      <c r="F35" s="30">
        <v>43369</v>
      </c>
      <c r="G35" s="24">
        <f t="shared" si="1"/>
        <v>77</v>
      </c>
      <c r="H35" s="7" t="s">
        <v>39</v>
      </c>
      <c r="I35" s="30">
        <v>43292</v>
      </c>
      <c r="J35" s="30">
        <v>43292</v>
      </c>
      <c r="K35" s="30">
        <v>43292</v>
      </c>
      <c r="L35" s="8">
        <v>5000000</v>
      </c>
      <c r="M35" s="9">
        <v>492724000</v>
      </c>
      <c r="N35" s="10">
        <v>98.544799999999995</v>
      </c>
      <c r="O35" s="14">
        <v>6.9999000000000006E-2</v>
      </c>
      <c r="P35" s="23" t="s">
        <v>19</v>
      </c>
    </row>
    <row r="36" spans="1:16" x14ac:dyDescent="0.25">
      <c r="A36" s="4">
        <v>31</v>
      </c>
      <c r="B36" s="6" t="s">
        <v>71</v>
      </c>
      <c r="C36" s="6" t="s">
        <v>72</v>
      </c>
      <c r="D36" s="6" t="s">
        <v>17</v>
      </c>
      <c r="E36" s="6" t="s">
        <v>20</v>
      </c>
      <c r="F36" s="30">
        <v>43382</v>
      </c>
      <c r="G36" s="24">
        <f t="shared" si="1"/>
        <v>90</v>
      </c>
      <c r="H36" s="7" t="s">
        <v>39</v>
      </c>
      <c r="I36" s="30">
        <v>43292</v>
      </c>
      <c r="J36" s="30">
        <v>43292</v>
      </c>
      <c r="K36" s="30">
        <v>43292</v>
      </c>
      <c r="L36" s="8">
        <v>20000000</v>
      </c>
      <c r="M36" s="9">
        <v>1964160000</v>
      </c>
      <c r="N36" s="10">
        <v>98.207999999999998</v>
      </c>
      <c r="O36" s="14">
        <v>7.4001665399514929E-2</v>
      </c>
      <c r="P36" s="23" t="s">
        <v>19</v>
      </c>
    </row>
    <row r="37" spans="1:16" x14ac:dyDescent="0.25">
      <c r="A37" s="4">
        <v>32</v>
      </c>
      <c r="B37" s="6" t="s">
        <v>46</v>
      </c>
      <c r="C37" s="6" t="s">
        <v>47</v>
      </c>
      <c r="D37" s="6" t="s">
        <v>17</v>
      </c>
      <c r="E37" s="6" t="s">
        <v>20</v>
      </c>
      <c r="F37" s="30">
        <v>43339</v>
      </c>
      <c r="G37" s="24">
        <f t="shared" si="1"/>
        <v>47</v>
      </c>
      <c r="H37" s="7" t="s">
        <v>39</v>
      </c>
      <c r="I37" s="30">
        <v>43292</v>
      </c>
      <c r="J37" s="30">
        <v>43292</v>
      </c>
      <c r="K37" s="30">
        <v>43292</v>
      </c>
      <c r="L37" s="8">
        <v>2000000</v>
      </c>
      <c r="M37" s="9">
        <v>198200800</v>
      </c>
      <c r="N37" s="10">
        <v>99.100399999999993</v>
      </c>
      <c r="O37" s="14">
        <v>7.049699999999999E-2</v>
      </c>
      <c r="P37" s="23" t="s">
        <v>19</v>
      </c>
    </row>
    <row r="38" spans="1:16" x14ac:dyDescent="0.25">
      <c r="A38" s="4">
        <v>33</v>
      </c>
      <c r="B38" s="6" t="s">
        <v>46</v>
      </c>
      <c r="C38" s="6" t="s">
        <v>47</v>
      </c>
      <c r="D38" s="6" t="s">
        <v>17</v>
      </c>
      <c r="E38" s="6" t="s">
        <v>20</v>
      </c>
      <c r="F38" s="30">
        <v>43339</v>
      </c>
      <c r="G38" s="24">
        <f t="shared" si="1"/>
        <v>47</v>
      </c>
      <c r="H38" s="7" t="s">
        <v>39</v>
      </c>
      <c r="I38" s="30">
        <v>43292</v>
      </c>
      <c r="J38" s="30">
        <v>43292</v>
      </c>
      <c r="K38" s="30">
        <v>43292</v>
      </c>
      <c r="L38" s="8">
        <v>500000</v>
      </c>
      <c r="M38" s="9">
        <v>49548700</v>
      </c>
      <c r="N38" s="10">
        <v>99.100399999999993</v>
      </c>
      <c r="O38" s="14">
        <v>7.049699999999999E-2</v>
      </c>
      <c r="P38" s="23" t="s">
        <v>19</v>
      </c>
    </row>
    <row r="39" spans="1:16" x14ac:dyDescent="0.25">
      <c r="A39" s="4">
        <v>34</v>
      </c>
      <c r="B39" s="6" t="s">
        <v>60</v>
      </c>
      <c r="C39" s="6" t="s">
        <v>61</v>
      </c>
      <c r="D39" s="6" t="s">
        <v>17</v>
      </c>
      <c r="E39" s="6" t="s">
        <v>20</v>
      </c>
      <c r="F39" s="30">
        <v>43300</v>
      </c>
      <c r="G39" s="24">
        <f t="shared" si="1"/>
        <v>8</v>
      </c>
      <c r="H39" s="7" t="s">
        <v>39</v>
      </c>
      <c r="I39" s="30">
        <v>43292</v>
      </c>
      <c r="J39" s="30">
        <v>43292</v>
      </c>
      <c r="K39" s="30">
        <v>43292</v>
      </c>
      <c r="L39" s="8">
        <v>11500000</v>
      </c>
      <c r="M39" s="9">
        <v>1148339400</v>
      </c>
      <c r="N39" s="10">
        <v>99.855599999999995</v>
      </c>
      <c r="O39" s="14">
        <v>6.5978000000000009E-2</v>
      </c>
      <c r="P39" s="23" t="s">
        <v>19</v>
      </c>
    </row>
    <row r="40" spans="1:16" x14ac:dyDescent="0.25">
      <c r="A40" s="4">
        <v>35</v>
      </c>
      <c r="B40" s="6" t="s">
        <v>60</v>
      </c>
      <c r="C40" s="6" t="s">
        <v>61</v>
      </c>
      <c r="D40" s="6" t="s">
        <v>17</v>
      </c>
      <c r="E40" s="6" t="s">
        <v>20</v>
      </c>
      <c r="F40" s="30">
        <v>43300</v>
      </c>
      <c r="G40" s="24">
        <f t="shared" si="1"/>
        <v>8</v>
      </c>
      <c r="H40" s="7" t="s">
        <v>39</v>
      </c>
      <c r="I40" s="30">
        <v>43292</v>
      </c>
      <c r="J40" s="30">
        <v>43292</v>
      </c>
      <c r="K40" s="30">
        <v>43292</v>
      </c>
      <c r="L40" s="8">
        <v>6000000</v>
      </c>
      <c r="M40" s="9">
        <v>599133600</v>
      </c>
      <c r="N40" s="10">
        <v>99.855599999999995</v>
      </c>
      <c r="O40" s="14">
        <v>6.5978000000000009E-2</v>
      </c>
      <c r="P40" s="23" t="s">
        <v>19</v>
      </c>
    </row>
    <row r="41" spans="1:16" x14ac:dyDescent="0.25">
      <c r="A41" s="4">
        <v>36</v>
      </c>
      <c r="B41" s="6" t="s">
        <v>73</v>
      </c>
      <c r="C41" s="6" t="s">
        <v>74</v>
      </c>
      <c r="D41" s="6" t="s">
        <v>17</v>
      </c>
      <c r="E41" s="6" t="s">
        <v>20</v>
      </c>
      <c r="F41" s="30">
        <v>43382</v>
      </c>
      <c r="G41" s="24">
        <f t="shared" si="1"/>
        <v>90</v>
      </c>
      <c r="H41" s="7" t="s">
        <v>39</v>
      </c>
      <c r="I41" s="30">
        <v>43292</v>
      </c>
      <c r="J41" s="30">
        <v>43292</v>
      </c>
      <c r="K41" s="30">
        <v>43292</v>
      </c>
      <c r="L41" s="8">
        <v>10000000</v>
      </c>
      <c r="M41" s="9">
        <v>982842000</v>
      </c>
      <c r="N41" s="10">
        <v>98.284199999999998</v>
      </c>
      <c r="O41" s="14">
        <v>7.0800008772745046E-2</v>
      </c>
      <c r="P41" s="23" t="s">
        <v>19</v>
      </c>
    </row>
    <row r="42" spans="1:16" x14ac:dyDescent="0.25">
      <c r="A42" s="4">
        <v>37</v>
      </c>
      <c r="B42" s="6" t="s">
        <v>75</v>
      </c>
      <c r="C42" s="6" t="s">
        <v>76</v>
      </c>
      <c r="D42" s="6" t="s">
        <v>17</v>
      </c>
      <c r="E42" s="6" t="s">
        <v>20</v>
      </c>
      <c r="F42" s="30">
        <v>43383</v>
      </c>
      <c r="G42" s="24">
        <f t="shared" si="1"/>
        <v>91</v>
      </c>
      <c r="H42" s="7" t="s">
        <v>39</v>
      </c>
      <c r="I42" s="30">
        <v>43292</v>
      </c>
      <c r="J42" s="30">
        <v>43292</v>
      </c>
      <c r="K42" s="30">
        <v>43292</v>
      </c>
      <c r="L42" s="8">
        <v>20000000</v>
      </c>
      <c r="M42" s="9">
        <v>1965454000</v>
      </c>
      <c r="N42" s="10">
        <v>98.2727</v>
      </c>
      <c r="O42" s="14">
        <v>7.0499551947604142E-2</v>
      </c>
      <c r="P42" s="23" t="s">
        <v>19</v>
      </c>
    </row>
    <row r="43" spans="1:16" x14ac:dyDescent="0.25">
      <c r="A43" s="4">
        <v>38</v>
      </c>
      <c r="B43" s="6" t="s">
        <v>77</v>
      </c>
      <c r="C43" s="6" t="s">
        <v>78</v>
      </c>
      <c r="D43" s="6" t="s">
        <v>17</v>
      </c>
      <c r="E43" s="6" t="s">
        <v>20</v>
      </c>
      <c r="F43" s="30">
        <v>43371</v>
      </c>
      <c r="G43" s="24">
        <f t="shared" si="1"/>
        <v>79</v>
      </c>
      <c r="H43" s="7" t="s">
        <v>39</v>
      </c>
      <c r="I43" s="30">
        <v>43292</v>
      </c>
      <c r="J43" s="30">
        <v>43292</v>
      </c>
      <c r="K43" s="30">
        <v>43292</v>
      </c>
      <c r="L43" s="8">
        <v>7500000</v>
      </c>
      <c r="M43" s="9">
        <v>738822000</v>
      </c>
      <c r="N43" s="10">
        <v>98.509600000000006</v>
      </c>
      <c r="O43" s="14">
        <v>6.9902073670542436E-2</v>
      </c>
      <c r="P43" s="23" t="s">
        <v>19</v>
      </c>
    </row>
    <row r="44" spans="1:16" x14ac:dyDescent="0.25">
      <c r="A44" s="4">
        <v>39</v>
      </c>
      <c r="B44" s="6" t="s">
        <v>64</v>
      </c>
      <c r="C44" s="6" t="s">
        <v>100</v>
      </c>
      <c r="D44" s="6" t="s">
        <v>17</v>
      </c>
      <c r="E44" s="6" t="s">
        <v>29</v>
      </c>
      <c r="F44" s="30">
        <v>43293</v>
      </c>
      <c r="G44" s="24">
        <f t="shared" si="1"/>
        <v>1</v>
      </c>
      <c r="H44" s="7" t="s">
        <v>39</v>
      </c>
      <c r="I44" s="30">
        <v>43292</v>
      </c>
      <c r="J44" s="30">
        <v>43292</v>
      </c>
      <c r="K44" s="30">
        <v>43292</v>
      </c>
      <c r="L44" s="8">
        <v>126855760</v>
      </c>
      <c r="M44" s="9">
        <v>126834085.17</v>
      </c>
      <c r="N44" s="10">
        <v>99.982913800000006</v>
      </c>
      <c r="O44" s="14">
        <v>6.23752848E-2</v>
      </c>
      <c r="P44" s="23" t="s">
        <v>19</v>
      </c>
    </row>
    <row r="45" spans="1:16" x14ac:dyDescent="0.25">
      <c r="A45" s="4">
        <v>40</v>
      </c>
      <c r="B45" s="6" t="s">
        <v>64</v>
      </c>
      <c r="C45" s="6" t="s">
        <v>100</v>
      </c>
      <c r="D45" s="6" t="s">
        <v>17</v>
      </c>
      <c r="E45" s="6" t="s">
        <v>37</v>
      </c>
      <c r="F45" s="30">
        <v>43293</v>
      </c>
      <c r="G45" s="24">
        <f t="shared" si="1"/>
        <v>1</v>
      </c>
      <c r="H45" s="7" t="s">
        <v>39</v>
      </c>
      <c r="I45" s="30">
        <v>43292</v>
      </c>
      <c r="J45" s="30">
        <v>43292</v>
      </c>
      <c r="K45" s="30">
        <v>43292</v>
      </c>
      <c r="L45" s="8">
        <v>14231857</v>
      </c>
      <c r="M45" s="9">
        <v>14229425.32</v>
      </c>
      <c r="N45" s="10">
        <v>99.982913800000006</v>
      </c>
      <c r="O45" s="14">
        <v>6.23752848E-2</v>
      </c>
      <c r="P45" s="23" t="s">
        <v>19</v>
      </c>
    </row>
    <row r="46" spans="1:16" x14ac:dyDescent="0.25">
      <c r="A46" s="4">
        <v>41</v>
      </c>
      <c r="B46" s="6" t="s">
        <v>64</v>
      </c>
      <c r="C46" s="6" t="s">
        <v>100</v>
      </c>
      <c r="D46" s="6" t="s">
        <v>17</v>
      </c>
      <c r="E46" s="6" t="s">
        <v>30</v>
      </c>
      <c r="F46" s="30">
        <v>43293</v>
      </c>
      <c r="G46" s="24">
        <f t="shared" si="1"/>
        <v>1</v>
      </c>
      <c r="H46" s="7" t="s">
        <v>39</v>
      </c>
      <c r="I46" s="30">
        <v>43292</v>
      </c>
      <c r="J46" s="30">
        <v>43292</v>
      </c>
      <c r="K46" s="30">
        <v>43292</v>
      </c>
      <c r="L46" s="8">
        <v>6878345</v>
      </c>
      <c r="M46" s="9">
        <v>6877169.75</v>
      </c>
      <c r="N46" s="10">
        <v>99.982913800000006</v>
      </c>
      <c r="O46" s="14">
        <v>6.23752848E-2</v>
      </c>
      <c r="P46" s="23" t="s">
        <v>19</v>
      </c>
    </row>
    <row r="47" spans="1:16" x14ac:dyDescent="0.25">
      <c r="A47" s="4">
        <v>42</v>
      </c>
      <c r="B47" s="6" t="s">
        <v>64</v>
      </c>
      <c r="C47" s="6" t="s">
        <v>100</v>
      </c>
      <c r="D47" s="6" t="s">
        <v>17</v>
      </c>
      <c r="E47" s="6" t="s">
        <v>38</v>
      </c>
      <c r="F47" s="30">
        <v>43293</v>
      </c>
      <c r="G47" s="24">
        <f t="shared" si="1"/>
        <v>1</v>
      </c>
      <c r="H47" s="7" t="s">
        <v>39</v>
      </c>
      <c r="I47" s="30">
        <v>43292</v>
      </c>
      <c r="J47" s="30">
        <v>43292</v>
      </c>
      <c r="K47" s="30">
        <v>43292</v>
      </c>
      <c r="L47" s="8">
        <v>69562649</v>
      </c>
      <c r="M47" s="9">
        <v>69550763.390000001</v>
      </c>
      <c r="N47" s="10">
        <v>99.982913800000006</v>
      </c>
      <c r="O47" s="14">
        <v>6.23752848E-2</v>
      </c>
      <c r="P47" s="23" t="s">
        <v>19</v>
      </c>
    </row>
    <row r="48" spans="1:16" x14ac:dyDescent="0.25">
      <c r="A48" s="4">
        <v>43</v>
      </c>
      <c r="B48" s="6" t="s">
        <v>64</v>
      </c>
      <c r="C48" s="6" t="s">
        <v>100</v>
      </c>
      <c r="D48" s="6" t="s">
        <v>17</v>
      </c>
      <c r="E48" s="6" t="s">
        <v>34</v>
      </c>
      <c r="F48" s="30">
        <v>43293</v>
      </c>
      <c r="G48" s="24">
        <f t="shared" si="1"/>
        <v>1</v>
      </c>
      <c r="H48" s="7" t="s">
        <v>39</v>
      </c>
      <c r="I48" s="30">
        <v>43292</v>
      </c>
      <c r="J48" s="30">
        <v>43292</v>
      </c>
      <c r="K48" s="30">
        <v>43292</v>
      </c>
      <c r="L48" s="8">
        <v>80831154</v>
      </c>
      <c r="M48" s="9">
        <v>80817343.030000001</v>
      </c>
      <c r="N48" s="10">
        <v>99.982913800000006</v>
      </c>
      <c r="O48" s="14">
        <v>6.23752848E-2</v>
      </c>
      <c r="P48" s="23" t="s">
        <v>19</v>
      </c>
    </row>
    <row r="49" spans="1:16" x14ac:dyDescent="0.25">
      <c r="A49" s="4">
        <v>44</v>
      </c>
      <c r="B49" s="6" t="s">
        <v>64</v>
      </c>
      <c r="C49" s="6" t="s">
        <v>100</v>
      </c>
      <c r="D49" s="6" t="s">
        <v>17</v>
      </c>
      <c r="E49" s="6" t="s">
        <v>32</v>
      </c>
      <c r="F49" s="30">
        <v>43293</v>
      </c>
      <c r="G49" s="24">
        <f t="shared" si="1"/>
        <v>1</v>
      </c>
      <c r="H49" s="7" t="s">
        <v>39</v>
      </c>
      <c r="I49" s="30">
        <v>43292</v>
      </c>
      <c r="J49" s="30">
        <v>43292</v>
      </c>
      <c r="K49" s="30">
        <v>43292</v>
      </c>
      <c r="L49" s="8">
        <v>63892063</v>
      </c>
      <c r="M49" s="9">
        <v>63881146.270000003</v>
      </c>
      <c r="N49" s="10">
        <v>99.982913800000006</v>
      </c>
      <c r="O49" s="14">
        <v>6.23752848E-2</v>
      </c>
      <c r="P49" s="23" t="s">
        <v>19</v>
      </c>
    </row>
    <row r="50" spans="1:16" x14ac:dyDescent="0.25">
      <c r="A50" s="4">
        <v>45</v>
      </c>
      <c r="B50" s="6" t="s">
        <v>64</v>
      </c>
      <c r="C50" s="6" t="s">
        <v>100</v>
      </c>
      <c r="D50" s="6" t="s">
        <v>17</v>
      </c>
      <c r="E50" s="6" t="s">
        <v>31</v>
      </c>
      <c r="F50" s="30">
        <v>43293</v>
      </c>
      <c r="G50" s="24">
        <f t="shared" si="1"/>
        <v>1</v>
      </c>
      <c r="H50" s="7" t="s">
        <v>39</v>
      </c>
      <c r="I50" s="30">
        <v>43292</v>
      </c>
      <c r="J50" s="30">
        <v>43292</v>
      </c>
      <c r="K50" s="30">
        <v>43292</v>
      </c>
      <c r="L50" s="8">
        <v>298527768</v>
      </c>
      <c r="M50" s="9">
        <v>298476760.94999999</v>
      </c>
      <c r="N50" s="10">
        <v>99.982913800000006</v>
      </c>
      <c r="O50" s="14">
        <v>6.23752848E-2</v>
      </c>
      <c r="P50" s="23" t="s">
        <v>19</v>
      </c>
    </row>
    <row r="51" spans="1:16" x14ac:dyDescent="0.25">
      <c r="A51" s="4">
        <v>46</v>
      </c>
      <c r="B51" s="6" t="s">
        <v>64</v>
      </c>
      <c r="C51" s="6" t="s">
        <v>100</v>
      </c>
      <c r="D51" s="6" t="s">
        <v>17</v>
      </c>
      <c r="E51" s="6" t="s">
        <v>33</v>
      </c>
      <c r="F51" s="30">
        <v>43293</v>
      </c>
      <c r="G51" s="24">
        <f t="shared" si="1"/>
        <v>1</v>
      </c>
      <c r="H51" s="7" t="s">
        <v>39</v>
      </c>
      <c r="I51" s="30">
        <v>43292</v>
      </c>
      <c r="J51" s="30">
        <v>43292</v>
      </c>
      <c r="K51" s="30">
        <v>43292</v>
      </c>
      <c r="L51" s="8">
        <v>4977165</v>
      </c>
      <c r="M51" s="9">
        <v>4976314.59</v>
      </c>
      <c r="N51" s="10">
        <v>99.982913800000006</v>
      </c>
      <c r="O51" s="14">
        <v>6.23752848E-2</v>
      </c>
      <c r="P51" s="23" t="s">
        <v>19</v>
      </c>
    </row>
    <row r="52" spans="1:16" x14ac:dyDescent="0.25">
      <c r="A52" s="4">
        <v>47</v>
      </c>
      <c r="B52" s="6" t="s">
        <v>64</v>
      </c>
      <c r="C52" s="6" t="s">
        <v>100</v>
      </c>
      <c r="D52" s="6" t="s">
        <v>17</v>
      </c>
      <c r="E52" s="6" t="s">
        <v>22</v>
      </c>
      <c r="F52" s="30">
        <v>43293</v>
      </c>
      <c r="G52" s="24">
        <f t="shared" si="1"/>
        <v>1</v>
      </c>
      <c r="H52" s="7" t="s">
        <v>39</v>
      </c>
      <c r="I52" s="30">
        <v>43292</v>
      </c>
      <c r="J52" s="30">
        <v>43292</v>
      </c>
      <c r="K52" s="30">
        <v>43292</v>
      </c>
      <c r="L52" s="8">
        <v>650891089</v>
      </c>
      <c r="M52" s="9">
        <v>650779876.45000005</v>
      </c>
      <c r="N52" s="10">
        <v>99.982913800000006</v>
      </c>
      <c r="O52" s="14">
        <v>6.23752848E-2</v>
      </c>
      <c r="P52" s="23" t="s">
        <v>19</v>
      </c>
    </row>
    <row r="54" spans="1:16" x14ac:dyDescent="0.25">
      <c r="A54" s="1" t="s">
        <v>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8" bestFit="1" customWidth="1"/>
    <col min="7" max="7" width="13.140625" style="1" bestFit="1" customWidth="1"/>
    <col min="8" max="8" width="15.5703125" style="1" bestFit="1" customWidth="1"/>
    <col min="9" max="11" width="13.28515625" style="2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5" width="9.140625" style="1"/>
    <col min="256" max="256" width="5.140625" style="1" customWidth="1"/>
    <col min="257" max="257" width="50.140625" style="1" bestFit="1" customWidth="1"/>
    <col min="258" max="258" width="13.7109375" style="1" bestFit="1" customWidth="1"/>
    <col min="259" max="259" width="16.28515625" style="1" bestFit="1" customWidth="1"/>
    <col min="260" max="260" width="37" style="1" customWidth="1"/>
    <col min="261" max="261" width="18.5703125" style="1" bestFit="1" customWidth="1"/>
    <col min="262" max="262" width="13.140625" style="1" bestFit="1" customWidth="1"/>
    <col min="263" max="263" width="15.5703125" style="1" bestFit="1" customWidth="1"/>
    <col min="264" max="265" width="14.28515625" style="1" bestFit="1" customWidth="1"/>
    <col min="266" max="266" width="15.7109375" style="1" bestFit="1" customWidth="1"/>
    <col min="267" max="267" width="16" style="1" bestFit="1" customWidth="1"/>
    <col min="268" max="268" width="17.5703125" style="1" bestFit="1" customWidth="1"/>
    <col min="269" max="270" width="20" style="1" bestFit="1" customWidth="1"/>
    <col min="271" max="271" width="13.85546875" style="1" bestFit="1" customWidth="1"/>
    <col min="272" max="511" width="9.140625" style="1"/>
    <col min="512" max="512" width="5.140625" style="1" customWidth="1"/>
    <col min="513" max="513" width="50.140625" style="1" bestFit="1" customWidth="1"/>
    <col min="514" max="514" width="13.7109375" style="1" bestFit="1" customWidth="1"/>
    <col min="515" max="515" width="16.28515625" style="1" bestFit="1" customWidth="1"/>
    <col min="516" max="516" width="37" style="1" customWidth="1"/>
    <col min="517" max="517" width="18.5703125" style="1" bestFit="1" customWidth="1"/>
    <col min="518" max="518" width="13.140625" style="1" bestFit="1" customWidth="1"/>
    <col min="519" max="519" width="15.5703125" style="1" bestFit="1" customWidth="1"/>
    <col min="520" max="521" width="14.28515625" style="1" bestFit="1" customWidth="1"/>
    <col min="522" max="522" width="15.7109375" style="1" bestFit="1" customWidth="1"/>
    <col min="523" max="523" width="16" style="1" bestFit="1" customWidth="1"/>
    <col min="524" max="524" width="17.5703125" style="1" bestFit="1" customWidth="1"/>
    <col min="525" max="526" width="20" style="1" bestFit="1" customWidth="1"/>
    <col min="527" max="527" width="13.85546875" style="1" bestFit="1" customWidth="1"/>
    <col min="528" max="767" width="9.140625" style="1"/>
    <col min="768" max="768" width="5.140625" style="1" customWidth="1"/>
    <col min="769" max="769" width="50.140625" style="1" bestFit="1" customWidth="1"/>
    <col min="770" max="770" width="13.7109375" style="1" bestFit="1" customWidth="1"/>
    <col min="771" max="771" width="16.28515625" style="1" bestFit="1" customWidth="1"/>
    <col min="772" max="772" width="37" style="1" customWidth="1"/>
    <col min="773" max="773" width="18.5703125" style="1" bestFit="1" customWidth="1"/>
    <col min="774" max="774" width="13.140625" style="1" bestFit="1" customWidth="1"/>
    <col min="775" max="775" width="15.5703125" style="1" bestFit="1" customWidth="1"/>
    <col min="776" max="777" width="14.28515625" style="1" bestFit="1" customWidth="1"/>
    <col min="778" max="778" width="15.7109375" style="1" bestFit="1" customWidth="1"/>
    <col min="779" max="779" width="16" style="1" bestFit="1" customWidth="1"/>
    <col min="780" max="780" width="17.5703125" style="1" bestFit="1" customWidth="1"/>
    <col min="781" max="782" width="20" style="1" bestFit="1" customWidth="1"/>
    <col min="783" max="783" width="13.85546875" style="1" bestFit="1" customWidth="1"/>
    <col min="784" max="1023" width="9.140625" style="1"/>
    <col min="1024" max="1024" width="5.140625" style="1" customWidth="1"/>
    <col min="1025" max="1025" width="50.140625" style="1" bestFit="1" customWidth="1"/>
    <col min="1026" max="1026" width="13.7109375" style="1" bestFit="1" customWidth="1"/>
    <col min="1027" max="1027" width="16.28515625" style="1" bestFit="1" customWidth="1"/>
    <col min="1028" max="1028" width="37" style="1" customWidth="1"/>
    <col min="1029" max="1029" width="18.5703125" style="1" bestFit="1" customWidth="1"/>
    <col min="1030" max="1030" width="13.140625" style="1" bestFit="1" customWidth="1"/>
    <col min="1031" max="1031" width="15.5703125" style="1" bestFit="1" customWidth="1"/>
    <col min="1032" max="1033" width="14.28515625" style="1" bestFit="1" customWidth="1"/>
    <col min="1034" max="1034" width="15.7109375" style="1" bestFit="1" customWidth="1"/>
    <col min="1035" max="1035" width="16" style="1" bestFit="1" customWidth="1"/>
    <col min="1036" max="1036" width="17.5703125" style="1" bestFit="1" customWidth="1"/>
    <col min="1037" max="1038" width="20" style="1" bestFit="1" customWidth="1"/>
    <col min="1039" max="1039" width="13.85546875" style="1" bestFit="1" customWidth="1"/>
    <col min="1040" max="1279" width="9.140625" style="1"/>
    <col min="1280" max="1280" width="5.140625" style="1" customWidth="1"/>
    <col min="1281" max="1281" width="50.140625" style="1" bestFit="1" customWidth="1"/>
    <col min="1282" max="1282" width="13.7109375" style="1" bestFit="1" customWidth="1"/>
    <col min="1283" max="1283" width="16.28515625" style="1" bestFit="1" customWidth="1"/>
    <col min="1284" max="1284" width="37" style="1" customWidth="1"/>
    <col min="1285" max="1285" width="18.5703125" style="1" bestFit="1" customWidth="1"/>
    <col min="1286" max="1286" width="13.140625" style="1" bestFit="1" customWidth="1"/>
    <col min="1287" max="1287" width="15.5703125" style="1" bestFit="1" customWidth="1"/>
    <col min="1288" max="1289" width="14.28515625" style="1" bestFit="1" customWidth="1"/>
    <col min="1290" max="1290" width="15.7109375" style="1" bestFit="1" customWidth="1"/>
    <col min="1291" max="1291" width="16" style="1" bestFit="1" customWidth="1"/>
    <col min="1292" max="1292" width="17.5703125" style="1" bestFit="1" customWidth="1"/>
    <col min="1293" max="1294" width="20" style="1" bestFit="1" customWidth="1"/>
    <col min="1295" max="1295" width="13.85546875" style="1" bestFit="1" customWidth="1"/>
    <col min="1296" max="1535" width="9.140625" style="1"/>
    <col min="1536" max="1536" width="5.140625" style="1" customWidth="1"/>
    <col min="1537" max="1537" width="50.140625" style="1" bestFit="1" customWidth="1"/>
    <col min="1538" max="1538" width="13.7109375" style="1" bestFit="1" customWidth="1"/>
    <col min="1539" max="1539" width="16.28515625" style="1" bestFit="1" customWidth="1"/>
    <col min="1540" max="1540" width="37" style="1" customWidth="1"/>
    <col min="1541" max="1541" width="18.5703125" style="1" bestFit="1" customWidth="1"/>
    <col min="1542" max="1542" width="13.140625" style="1" bestFit="1" customWidth="1"/>
    <col min="1543" max="1543" width="15.5703125" style="1" bestFit="1" customWidth="1"/>
    <col min="1544" max="1545" width="14.28515625" style="1" bestFit="1" customWidth="1"/>
    <col min="1546" max="1546" width="15.7109375" style="1" bestFit="1" customWidth="1"/>
    <col min="1547" max="1547" width="16" style="1" bestFit="1" customWidth="1"/>
    <col min="1548" max="1548" width="17.5703125" style="1" bestFit="1" customWidth="1"/>
    <col min="1549" max="1550" width="20" style="1" bestFit="1" customWidth="1"/>
    <col min="1551" max="1551" width="13.85546875" style="1" bestFit="1" customWidth="1"/>
    <col min="1552" max="1791" width="9.140625" style="1"/>
    <col min="1792" max="1792" width="5.140625" style="1" customWidth="1"/>
    <col min="1793" max="1793" width="50.140625" style="1" bestFit="1" customWidth="1"/>
    <col min="1794" max="1794" width="13.7109375" style="1" bestFit="1" customWidth="1"/>
    <col min="1795" max="1795" width="16.28515625" style="1" bestFit="1" customWidth="1"/>
    <col min="1796" max="1796" width="37" style="1" customWidth="1"/>
    <col min="1797" max="1797" width="18.5703125" style="1" bestFit="1" customWidth="1"/>
    <col min="1798" max="1798" width="13.140625" style="1" bestFit="1" customWidth="1"/>
    <col min="1799" max="1799" width="15.5703125" style="1" bestFit="1" customWidth="1"/>
    <col min="1800" max="1801" width="14.28515625" style="1" bestFit="1" customWidth="1"/>
    <col min="1802" max="1802" width="15.7109375" style="1" bestFit="1" customWidth="1"/>
    <col min="1803" max="1803" width="16" style="1" bestFit="1" customWidth="1"/>
    <col min="1804" max="1804" width="17.5703125" style="1" bestFit="1" customWidth="1"/>
    <col min="1805" max="1806" width="20" style="1" bestFit="1" customWidth="1"/>
    <col min="1807" max="1807" width="13.85546875" style="1" bestFit="1" customWidth="1"/>
    <col min="1808" max="2047" width="9.140625" style="1"/>
    <col min="2048" max="2048" width="5.140625" style="1" customWidth="1"/>
    <col min="2049" max="2049" width="50.140625" style="1" bestFit="1" customWidth="1"/>
    <col min="2050" max="2050" width="13.7109375" style="1" bestFit="1" customWidth="1"/>
    <col min="2051" max="2051" width="16.28515625" style="1" bestFit="1" customWidth="1"/>
    <col min="2052" max="2052" width="37" style="1" customWidth="1"/>
    <col min="2053" max="2053" width="18.5703125" style="1" bestFit="1" customWidth="1"/>
    <col min="2054" max="2054" width="13.140625" style="1" bestFit="1" customWidth="1"/>
    <col min="2055" max="2055" width="15.5703125" style="1" bestFit="1" customWidth="1"/>
    <col min="2056" max="2057" width="14.28515625" style="1" bestFit="1" customWidth="1"/>
    <col min="2058" max="2058" width="15.7109375" style="1" bestFit="1" customWidth="1"/>
    <col min="2059" max="2059" width="16" style="1" bestFit="1" customWidth="1"/>
    <col min="2060" max="2060" width="17.5703125" style="1" bestFit="1" customWidth="1"/>
    <col min="2061" max="2062" width="20" style="1" bestFit="1" customWidth="1"/>
    <col min="2063" max="2063" width="13.85546875" style="1" bestFit="1" customWidth="1"/>
    <col min="2064" max="2303" width="9.140625" style="1"/>
    <col min="2304" max="2304" width="5.140625" style="1" customWidth="1"/>
    <col min="2305" max="2305" width="50.140625" style="1" bestFit="1" customWidth="1"/>
    <col min="2306" max="2306" width="13.7109375" style="1" bestFit="1" customWidth="1"/>
    <col min="2307" max="2307" width="16.28515625" style="1" bestFit="1" customWidth="1"/>
    <col min="2308" max="2308" width="37" style="1" customWidth="1"/>
    <col min="2309" max="2309" width="18.5703125" style="1" bestFit="1" customWidth="1"/>
    <col min="2310" max="2310" width="13.140625" style="1" bestFit="1" customWidth="1"/>
    <col min="2311" max="2311" width="15.5703125" style="1" bestFit="1" customWidth="1"/>
    <col min="2312" max="2313" width="14.28515625" style="1" bestFit="1" customWidth="1"/>
    <col min="2314" max="2314" width="15.7109375" style="1" bestFit="1" customWidth="1"/>
    <col min="2315" max="2315" width="16" style="1" bestFit="1" customWidth="1"/>
    <col min="2316" max="2316" width="17.5703125" style="1" bestFit="1" customWidth="1"/>
    <col min="2317" max="2318" width="20" style="1" bestFit="1" customWidth="1"/>
    <col min="2319" max="2319" width="13.85546875" style="1" bestFit="1" customWidth="1"/>
    <col min="2320" max="2559" width="9.140625" style="1"/>
    <col min="2560" max="2560" width="5.140625" style="1" customWidth="1"/>
    <col min="2561" max="2561" width="50.140625" style="1" bestFit="1" customWidth="1"/>
    <col min="2562" max="2562" width="13.7109375" style="1" bestFit="1" customWidth="1"/>
    <col min="2563" max="2563" width="16.28515625" style="1" bestFit="1" customWidth="1"/>
    <col min="2564" max="2564" width="37" style="1" customWidth="1"/>
    <col min="2565" max="2565" width="18.5703125" style="1" bestFit="1" customWidth="1"/>
    <col min="2566" max="2566" width="13.140625" style="1" bestFit="1" customWidth="1"/>
    <col min="2567" max="2567" width="15.5703125" style="1" bestFit="1" customWidth="1"/>
    <col min="2568" max="2569" width="14.28515625" style="1" bestFit="1" customWidth="1"/>
    <col min="2570" max="2570" width="15.7109375" style="1" bestFit="1" customWidth="1"/>
    <col min="2571" max="2571" width="16" style="1" bestFit="1" customWidth="1"/>
    <col min="2572" max="2572" width="17.5703125" style="1" bestFit="1" customWidth="1"/>
    <col min="2573" max="2574" width="20" style="1" bestFit="1" customWidth="1"/>
    <col min="2575" max="2575" width="13.85546875" style="1" bestFit="1" customWidth="1"/>
    <col min="2576" max="2815" width="9.140625" style="1"/>
    <col min="2816" max="2816" width="5.140625" style="1" customWidth="1"/>
    <col min="2817" max="2817" width="50.140625" style="1" bestFit="1" customWidth="1"/>
    <col min="2818" max="2818" width="13.7109375" style="1" bestFit="1" customWidth="1"/>
    <col min="2819" max="2819" width="16.28515625" style="1" bestFit="1" customWidth="1"/>
    <col min="2820" max="2820" width="37" style="1" customWidth="1"/>
    <col min="2821" max="2821" width="18.5703125" style="1" bestFit="1" customWidth="1"/>
    <col min="2822" max="2822" width="13.140625" style="1" bestFit="1" customWidth="1"/>
    <col min="2823" max="2823" width="15.5703125" style="1" bestFit="1" customWidth="1"/>
    <col min="2824" max="2825" width="14.28515625" style="1" bestFit="1" customWidth="1"/>
    <col min="2826" max="2826" width="15.7109375" style="1" bestFit="1" customWidth="1"/>
    <col min="2827" max="2827" width="16" style="1" bestFit="1" customWidth="1"/>
    <col min="2828" max="2828" width="17.5703125" style="1" bestFit="1" customWidth="1"/>
    <col min="2829" max="2830" width="20" style="1" bestFit="1" customWidth="1"/>
    <col min="2831" max="2831" width="13.85546875" style="1" bestFit="1" customWidth="1"/>
    <col min="2832" max="3071" width="9.140625" style="1"/>
    <col min="3072" max="3072" width="5.140625" style="1" customWidth="1"/>
    <col min="3073" max="3073" width="50.140625" style="1" bestFit="1" customWidth="1"/>
    <col min="3074" max="3074" width="13.7109375" style="1" bestFit="1" customWidth="1"/>
    <col min="3075" max="3075" width="16.28515625" style="1" bestFit="1" customWidth="1"/>
    <col min="3076" max="3076" width="37" style="1" customWidth="1"/>
    <col min="3077" max="3077" width="18.5703125" style="1" bestFit="1" customWidth="1"/>
    <col min="3078" max="3078" width="13.140625" style="1" bestFit="1" customWidth="1"/>
    <col min="3079" max="3079" width="15.5703125" style="1" bestFit="1" customWidth="1"/>
    <col min="3080" max="3081" width="14.28515625" style="1" bestFit="1" customWidth="1"/>
    <col min="3082" max="3082" width="15.7109375" style="1" bestFit="1" customWidth="1"/>
    <col min="3083" max="3083" width="16" style="1" bestFit="1" customWidth="1"/>
    <col min="3084" max="3084" width="17.5703125" style="1" bestFit="1" customWidth="1"/>
    <col min="3085" max="3086" width="20" style="1" bestFit="1" customWidth="1"/>
    <col min="3087" max="3087" width="13.85546875" style="1" bestFit="1" customWidth="1"/>
    <col min="3088" max="3327" width="9.140625" style="1"/>
    <col min="3328" max="3328" width="5.140625" style="1" customWidth="1"/>
    <col min="3329" max="3329" width="50.140625" style="1" bestFit="1" customWidth="1"/>
    <col min="3330" max="3330" width="13.7109375" style="1" bestFit="1" customWidth="1"/>
    <col min="3331" max="3331" width="16.28515625" style="1" bestFit="1" customWidth="1"/>
    <col min="3332" max="3332" width="37" style="1" customWidth="1"/>
    <col min="3333" max="3333" width="18.5703125" style="1" bestFit="1" customWidth="1"/>
    <col min="3334" max="3334" width="13.140625" style="1" bestFit="1" customWidth="1"/>
    <col min="3335" max="3335" width="15.5703125" style="1" bestFit="1" customWidth="1"/>
    <col min="3336" max="3337" width="14.28515625" style="1" bestFit="1" customWidth="1"/>
    <col min="3338" max="3338" width="15.7109375" style="1" bestFit="1" customWidth="1"/>
    <col min="3339" max="3339" width="16" style="1" bestFit="1" customWidth="1"/>
    <col min="3340" max="3340" width="17.5703125" style="1" bestFit="1" customWidth="1"/>
    <col min="3341" max="3342" width="20" style="1" bestFit="1" customWidth="1"/>
    <col min="3343" max="3343" width="13.85546875" style="1" bestFit="1" customWidth="1"/>
    <col min="3344" max="3583" width="9.140625" style="1"/>
    <col min="3584" max="3584" width="5.140625" style="1" customWidth="1"/>
    <col min="3585" max="3585" width="50.140625" style="1" bestFit="1" customWidth="1"/>
    <col min="3586" max="3586" width="13.7109375" style="1" bestFit="1" customWidth="1"/>
    <col min="3587" max="3587" width="16.28515625" style="1" bestFit="1" customWidth="1"/>
    <col min="3588" max="3588" width="37" style="1" customWidth="1"/>
    <col min="3589" max="3589" width="18.5703125" style="1" bestFit="1" customWidth="1"/>
    <col min="3590" max="3590" width="13.140625" style="1" bestFit="1" customWidth="1"/>
    <col min="3591" max="3591" width="15.5703125" style="1" bestFit="1" customWidth="1"/>
    <col min="3592" max="3593" width="14.28515625" style="1" bestFit="1" customWidth="1"/>
    <col min="3594" max="3594" width="15.7109375" style="1" bestFit="1" customWidth="1"/>
    <col min="3595" max="3595" width="16" style="1" bestFit="1" customWidth="1"/>
    <col min="3596" max="3596" width="17.5703125" style="1" bestFit="1" customWidth="1"/>
    <col min="3597" max="3598" width="20" style="1" bestFit="1" customWidth="1"/>
    <col min="3599" max="3599" width="13.85546875" style="1" bestFit="1" customWidth="1"/>
    <col min="3600" max="3839" width="9.140625" style="1"/>
    <col min="3840" max="3840" width="5.140625" style="1" customWidth="1"/>
    <col min="3841" max="3841" width="50.140625" style="1" bestFit="1" customWidth="1"/>
    <col min="3842" max="3842" width="13.7109375" style="1" bestFit="1" customWidth="1"/>
    <col min="3843" max="3843" width="16.28515625" style="1" bestFit="1" customWidth="1"/>
    <col min="3844" max="3844" width="37" style="1" customWidth="1"/>
    <col min="3845" max="3845" width="18.5703125" style="1" bestFit="1" customWidth="1"/>
    <col min="3846" max="3846" width="13.140625" style="1" bestFit="1" customWidth="1"/>
    <col min="3847" max="3847" width="15.5703125" style="1" bestFit="1" customWidth="1"/>
    <col min="3848" max="3849" width="14.28515625" style="1" bestFit="1" customWidth="1"/>
    <col min="3850" max="3850" width="15.7109375" style="1" bestFit="1" customWidth="1"/>
    <col min="3851" max="3851" width="16" style="1" bestFit="1" customWidth="1"/>
    <col min="3852" max="3852" width="17.5703125" style="1" bestFit="1" customWidth="1"/>
    <col min="3853" max="3854" width="20" style="1" bestFit="1" customWidth="1"/>
    <col min="3855" max="3855" width="13.85546875" style="1" bestFit="1" customWidth="1"/>
    <col min="3856" max="4095" width="9.140625" style="1"/>
    <col min="4096" max="4096" width="5.140625" style="1" customWidth="1"/>
    <col min="4097" max="4097" width="50.140625" style="1" bestFit="1" customWidth="1"/>
    <col min="4098" max="4098" width="13.7109375" style="1" bestFit="1" customWidth="1"/>
    <col min="4099" max="4099" width="16.28515625" style="1" bestFit="1" customWidth="1"/>
    <col min="4100" max="4100" width="37" style="1" customWidth="1"/>
    <col min="4101" max="4101" width="18.5703125" style="1" bestFit="1" customWidth="1"/>
    <col min="4102" max="4102" width="13.140625" style="1" bestFit="1" customWidth="1"/>
    <col min="4103" max="4103" width="15.5703125" style="1" bestFit="1" customWidth="1"/>
    <col min="4104" max="4105" width="14.28515625" style="1" bestFit="1" customWidth="1"/>
    <col min="4106" max="4106" width="15.7109375" style="1" bestFit="1" customWidth="1"/>
    <col min="4107" max="4107" width="16" style="1" bestFit="1" customWidth="1"/>
    <col min="4108" max="4108" width="17.5703125" style="1" bestFit="1" customWidth="1"/>
    <col min="4109" max="4110" width="20" style="1" bestFit="1" customWidth="1"/>
    <col min="4111" max="4111" width="13.85546875" style="1" bestFit="1" customWidth="1"/>
    <col min="4112" max="4351" width="9.140625" style="1"/>
    <col min="4352" max="4352" width="5.140625" style="1" customWidth="1"/>
    <col min="4353" max="4353" width="50.140625" style="1" bestFit="1" customWidth="1"/>
    <col min="4354" max="4354" width="13.7109375" style="1" bestFit="1" customWidth="1"/>
    <col min="4355" max="4355" width="16.28515625" style="1" bestFit="1" customWidth="1"/>
    <col min="4356" max="4356" width="37" style="1" customWidth="1"/>
    <col min="4357" max="4357" width="18.5703125" style="1" bestFit="1" customWidth="1"/>
    <col min="4358" max="4358" width="13.140625" style="1" bestFit="1" customWidth="1"/>
    <col min="4359" max="4359" width="15.5703125" style="1" bestFit="1" customWidth="1"/>
    <col min="4360" max="4361" width="14.28515625" style="1" bestFit="1" customWidth="1"/>
    <col min="4362" max="4362" width="15.7109375" style="1" bestFit="1" customWidth="1"/>
    <col min="4363" max="4363" width="16" style="1" bestFit="1" customWidth="1"/>
    <col min="4364" max="4364" width="17.5703125" style="1" bestFit="1" customWidth="1"/>
    <col min="4365" max="4366" width="20" style="1" bestFit="1" customWidth="1"/>
    <col min="4367" max="4367" width="13.85546875" style="1" bestFit="1" customWidth="1"/>
    <col min="4368" max="4607" width="9.140625" style="1"/>
    <col min="4608" max="4608" width="5.140625" style="1" customWidth="1"/>
    <col min="4609" max="4609" width="50.140625" style="1" bestFit="1" customWidth="1"/>
    <col min="4610" max="4610" width="13.7109375" style="1" bestFit="1" customWidth="1"/>
    <col min="4611" max="4611" width="16.28515625" style="1" bestFit="1" customWidth="1"/>
    <col min="4612" max="4612" width="37" style="1" customWidth="1"/>
    <col min="4613" max="4613" width="18.5703125" style="1" bestFit="1" customWidth="1"/>
    <col min="4614" max="4614" width="13.140625" style="1" bestFit="1" customWidth="1"/>
    <col min="4615" max="4615" width="15.5703125" style="1" bestFit="1" customWidth="1"/>
    <col min="4616" max="4617" width="14.28515625" style="1" bestFit="1" customWidth="1"/>
    <col min="4618" max="4618" width="15.7109375" style="1" bestFit="1" customWidth="1"/>
    <col min="4619" max="4619" width="16" style="1" bestFit="1" customWidth="1"/>
    <col min="4620" max="4620" width="17.5703125" style="1" bestFit="1" customWidth="1"/>
    <col min="4621" max="4622" width="20" style="1" bestFit="1" customWidth="1"/>
    <col min="4623" max="4623" width="13.85546875" style="1" bestFit="1" customWidth="1"/>
    <col min="4624" max="4863" width="9.140625" style="1"/>
    <col min="4864" max="4864" width="5.140625" style="1" customWidth="1"/>
    <col min="4865" max="4865" width="50.140625" style="1" bestFit="1" customWidth="1"/>
    <col min="4866" max="4866" width="13.7109375" style="1" bestFit="1" customWidth="1"/>
    <col min="4867" max="4867" width="16.28515625" style="1" bestFit="1" customWidth="1"/>
    <col min="4868" max="4868" width="37" style="1" customWidth="1"/>
    <col min="4869" max="4869" width="18.5703125" style="1" bestFit="1" customWidth="1"/>
    <col min="4870" max="4870" width="13.140625" style="1" bestFit="1" customWidth="1"/>
    <col min="4871" max="4871" width="15.5703125" style="1" bestFit="1" customWidth="1"/>
    <col min="4872" max="4873" width="14.28515625" style="1" bestFit="1" customWidth="1"/>
    <col min="4874" max="4874" width="15.7109375" style="1" bestFit="1" customWidth="1"/>
    <col min="4875" max="4875" width="16" style="1" bestFit="1" customWidth="1"/>
    <col min="4876" max="4876" width="17.5703125" style="1" bestFit="1" customWidth="1"/>
    <col min="4877" max="4878" width="20" style="1" bestFit="1" customWidth="1"/>
    <col min="4879" max="4879" width="13.85546875" style="1" bestFit="1" customWidth="1"/>
    <col min="4880" max="5119" width="9.140625" style="1"/>
    <col min="5120" max="5120" width="5.140625" style="1" customWidth="1"/>
    <col min="5121" max="5121" width="50.140625" style="1" bestFit="1" customWidth="1"/>
    <col min="5122" max="5122" width="13.7109375" style="1" bestFit="1" customWidth="1"/>
    <col min="5123" max="5123" width="16.28515625" style="1" bestFit="1" customWidth="1"/>
    <col min="5124" max="5124" width="37" style="1" customWidth="1"/>
    <col min="5125" max="5125" width="18.5703125" style="1" bestFit="1" customWidth="1"/>
    <col min="5126" max="5126" width="13.140625" style="1" bestFit="1" customWidth="1"/>
    <col min="5127" max="5127" width="15.5703125" style="1" bestFit="1" customWidth="1"/>
    <col min="5128" max="5129" width="14.28515625" style="1" bestFit="1" customWidth="1"/>
    <col min="5130" max="5130" width="15.7109375" style="1" bestFit="1" customWidth="1"/>
    <col min="5131" max="5131" width="16" style="1" bestFit="1" customWidth="1"/>
    <col min="5132" max="5132" width="17.5703125" style="1" bestFit="1" customWidth="1"/>
    <col min="5133" max="5134" width="20" style="1" bestFit="1" customWidth="1"/>
    <col min="5135" max="5135" width="13.85546875" style="1" bestFit="1" customWidth="1"/>
    <col min="5136" max="5375" width="9.140625" style="1"/>
    <col min="5376" max="5376" width="5.140625" style="1" customWidth="1"/>
    <col min="5377" max="5377" width="50.140625" style="1" bestFit="1" customWidth="1"/>
    <col min="5378" max="5378" width="13.7109375" style="1" bestFit="1" customWidth="1"/>
    <col min="5379" max="5379" width="16.28515625" style="1" bestFit="1" customWidth="1"/>
    <col min="5380" max="5380" width="37" style="1" customWidth="1"/>
    <col min="5381" max="5381" width="18.5703125" style="1" bestFit="1" customWidth="1"/>
    <col min="5382" max="5382" width="13.140625" style="1" bestFit="1" customWidth="1"/>
    <col min="5383" max="5383" width="15.5703125" style="1" bestFit="1" customWidth="1"/>
    <col min="5384" max="5385" width="14.28515625" style="1" bestFit="1" customWidth="1"/>
    <col min="5386" max="5386" width="15.7109375" style="1" bestFit="1" customWidth="1"/>
    <col min="5387" max="5387" width="16" style="1" bestFit="1" customWidth="1"/>
    <col min="5388" max="5388" width="17.5703125" style="1" bestFit="1" customWidth="1"/>
    <col min="5389" max="5390" width="20" style="1" bestFit="1" customWidth="1"/>
    <col min="5391" max="5391" width="13.85546875" style="1" bestFit="1" customWidth="1"/>
    <col min="5392" max="5631" width="9.140625" style="1"/>
    <col min="5632" max="5632" width="5.140625" style="1" customWidth="1"/>
    <col min="5633" max="5633" width="50.140625" style="1" bestFit="1" customWidth="1"/>
    <col min="5634" max="5634" width="13.7109375" style="1" bestFit="1" customWidth="1"/>
    <col min="5635" max="5635" width="16.28515625" style="1" bestFit="1" customWidth="1"/>
    <col min="5636" max="5636" width="37" style="1" customWidth="1"/>
    <col min="5637" max="5637" width="18.5703125" style="1" bestFit="1" customWidth="1"/>
    <col min="5638" max="5638" width="13.140625" style="1" bestFit="1" customWidth="1"/>
    <col min="5639" max="5639" width="15.5703125" style="1" bestFit="1" customWidth="1"/>
    <col min="5640" max="5641" width="14.28515625" style="1" bestFit="1" customWidth="1"/>
    <col min="5642" max="5642" width="15.7109375" style="1" bestFit="1" customWidth="1"/>
    <col min="5643" max="5643" width="16" style="1" bestFit="1" customWidth="1"/>
    <col min="5644" max="5644" width="17.5703125" style="1" bestFit="1" customWidth="1"/>
    <col min="5645" max="5646" width="20" style="1" bestFit="1" customWidth="1"/>
    <col min="5647" max="5647" width="13.85546875" style="1" bestFit="1" customWidth="1"/>
    <col min="5648" max="5887" width="9.140625" style="1"/>
    <col min="5888" max="5888" width="5.140625" style="1" customWidth="1"/>
    <col min="5889" max="5889" width="50.140625" style="1" bestFit="1" customWidth="1"/>
    <col min="5890" max="5890" width="13.7109375" style="1" bestFit="1" customWidth="1"/>
    <col min="5891" max="5891" width="16.28515625" style="1" bestFit="1" customWidth="1"/>
    <col min="5892" max="5892" width="37" style="1" customWidth="1"/>
    <col min="5893" max="5893" width="18.5703125" style="1" bestFit="1" customWidth="1"/>
    <col min="5894" max="5894" width="13.140625" style="1" bestFit="1" customWidth="1"/>
    <col min="5895" max="5895" width="15.5703125" style="1" bestFit="1" customWidth="1"/>
    <col min="5896" max="5897" width="14.28515625" style="1" bestFit="1" customWidth="1"/>
    <col min="5898" max="5898" width="15.7109375" style="1" bestFit="1" customWidth="1"/>
    <col min="5899" max="5899" width="16" style="1" bestFit="1" customWidth="1"/>
    <col min="5900" max="5900" width="17.5703125" style="1" bestFit="1" customWidth="1"/>
    <col min="5901" max="5902" width="20" style="1" bestFit="1" customWidth="1"/>
    <col min="5903" max="5903" width="13.85546875" style="1" bestFit="1" customWidth="1"/>
    <col min="5904" max="6143" width="9.140625" style="1"/>
    <col min="6144" max="6144" width="5.140625" style="1" customWidth="1"/>
    <col min="6145" max="6145" width="50.140625" style="1" bestFit="1" customWidth="1"/>
    <col min="6146" max="6146" width="13.7109375" style="1" bestFit="1" customWidth="1"/>
    <col min="6147" max="6147" width="16.28515625" style="1" bestFit="1" customWidth="1"/>
    <col min="6148" max="6148" width="37" style="1" customWidth="1"/>
    <col min="6149" max="6149" width="18.5703125" style="1" bestFit="1" customWidth="1"/>
    <col min="6150" max="6150" width="13.140625" style="1" bestFit="1" customWidth="1"/>
    <col min="6151" max="6151" width="15.5703125" style="1" bestFit="1" customWidth="1"/>
    <col min="6152" max="6153" width="14.28515625" style="1" bestFit="1" customWidth="1"/>
    <col min="6154" max="6154" width="15.7109375" style="1" bestFit="1" customWidth="1"/>
    <col min="6155" max="6155" width="16" style="1" bestFit="1" customWidth="1"/>
    <col min="6156" max="6156" width="17.5703125" style="1" bestFit="1" customWidth="1"/>
    <col min="6157" max="6158" width="20" style="1" bestFit="1" customWidth="1"/>
    <col min="6159" max="6159" width="13.85546875" style="1" bestFit="1" customWidth="1"/>
    <col min="6160" max="6399" width="9.140625" style="1"/>
    <col min="6400" max="6400" width="5.140625" style="1" customWidth="1"/>
    <col min="6401" max="6401" width="50.140625" style="1" bestFit="1" customWidth="1"/>
    <col min="6402" max="6402" width="13.7109375" style="1" bestFit="1" customWidth="1"/>
    <col min="6403" max="6403" width="16.28515625" style="1" bestFit="1" customWidth="1"/>
    <col min="6404" max="6404" width="37" style="1" customWidth="1"/>
    <col min="6405" max="6405" width="18.5703125" style="1" bestFit="1" customWidth="1"/>
    <col min="6406" max="6406" width="13.140625" style="1" bestFit="1" customWidth="1"/>
    <col min="6407" max="6407" width="15.5703125" style="1" bestFit="1" customWidth="1"/>
    <col min="6408" max="6409" width="14.28515625" style="1" bestFit="1" customWidth="1"/>
    <col min="6410" max="6410" width="15.7109375" style="1" bestFit="1" customWidth="1"/>
    <col min="6411" max="6411" width="16" style="1" bestFit="1" customWidth="1"/>
    <col min="6412" max="6412" width="17.5703125" style="1" bestFit="1" customWidth="1"/>
    <col min="6413" max="6414" width="20" style="1" bestFit="1" customWidth="1"/>
    <col min="6415" max="6415" width="13.85546875" style="1" bestFit="1" customWidth="1"/>
    <col min="6416" max="6655" width="9.140625" style="1"/>
    <col min="6656" max="6656" width="5.140625" style="1" customWidth="1"/>
    <col min="6657" max="6657" width="50.140625" style="1" bestFit="1" customWidth="1"/>
    <col min="6658" max="6658" width="13.7109375" style="1" bestFit="1" customWidth="1"/>
    <col min="6659" max="6659" width="16.28515625" style="1" bestFit="1" customWidth="1"/>
    <col min="6660" max="6660" width="37" style="1" customWidth="1"/>
    <col min="6661" max="6661" width="18.5703125" style="1" bestFit="1" customWidth="1"/>
    <col min="6662" max="6662" width="13.140625" style="1" bestFit="1" customWidth="1"/>
    <col min="6663" max="6663" width="15.5703125" style="1" bestFit="1" customWidth="1"/>
    <col min="6664" max="6665" width="14.28515625" style="1" bestFit="1" customWidth="1"/>
    <col min="6666" max="6666" width="15.7109375" style="1" bestFit="1" customWidth="1"/>
    <col min="6667" max="6667" width="16" style="1" bestFit="1" customWidth="1"/>
    <col min="6668" max="6668" width="17.5703125" style="1" bestFit="1" customWidth="1"/>
    <col min="6669" max="6670" width="20" style="1" bestFit="1" customWidth="1"/>
    <col min="6671" max="6671" width="13.85546875" style="1" bestFit="1" customWidth="1"/>
    <col min="6672" max="6911" width="9.140625" style="1"/>
    <col min="6912" max="6912" width="5.140625" style="1" customWidth="1"/>
    <col min="6913" max="6913" width="50.140625" style="1" bestFit="1" customWidth="1"/>
    <col min="6914" max="6914" width="13.7109375" style="1" bestFit="1" customWidth="1"/>
    <col min="6915" max="6915" width="16.28515625" style="1" bestFit="1" customWidth="1"/>
    <col min="6916" max="6916" width="37" style="1" customWidth="1"/>
    <col min="6917" max="6917" width="18.5703125" style="1" bestFit="1" customWidth="1"/>
    <col min="6918" max="6918" width="13.140625" style="1" bestFit="1" customWidth="1"/>
    <col min="6919" max="6919" width="15.5703125" style="1" bestFit="1" customWidth="1"/>
    <col min="6920" max="6921" width="14.28515625" style="1" bestFit="1" customWidth="1"/>
    <col min="6922" max="6922" width="15.7109375" style="1" bestFit="1" customWidth="1"/>
    <col min="6923" max="6923" width="16" style="1" bestFit="1" customWidth="1"/>
    <col min="6924" max="6924" width="17.5703125" style="1" bestFit="1" customWidth="1"/>
    <col min="6925" max="6926" width="20" style="1" bestFit="1" customWidth="1"/>
    <col min="6927" max="6927" width="13.85546875" style="1" bestFit="1" customWidth="1"/>
    <col min="6928" max="7167" width="9.140625" style="1"/>
    <col min="7168" max="7168" width="5.140625" style="1" customWidth="1"/>
    <col min="7169" max="7169" width="50.140625" style="1" bestFit="1" customWidth="1"/>
    <col min="7170" max="7170" width="13.7109375" style="1" bestFit="1" customWidth="1"/>
    <col min="7171" max="7171" width="16.28515625" style="1" bestFit="1" customWidth="1"/>
    <col min="7172" max="7172" width="37" style="1" customWidth="1"/>
    <col min="7173" max="7173" width="18.5703125" style="1" bestFit="1" customWidth="1"/>
    <col min="7174" max="7174" width="13.140625" style="1" bestFit="1" customWidth="1"/>
    <col min="7175" max="7175" width="15.5703125" style="1" bestFit="1" customWidth="1"/>
    <col min="7176" max="7177" width="14.28515625" style="1" bestFit="1" customWidth="1"/>
    <col min="7178" max="7178" width="15.7109375" style="1" bestFit="1" customWidth="1"/>
    <col min="7179" max="7179" width="16" style="1" bestFit="1" customWidth="1"/>
    <col min="7180" max="7180" width="17.5703125" style="1" bestFit="1" customWidth="1"/>
    <col min="7181" max="7182" width="20" style="1" bestFit="1" customWidth="1"/>
    <col min="7183" max="7183" width="13.85546875" style="1" bestFit="1" customWidth="1"/>
    <col min="7184" max="7423" width="9.140625" style="1"/>
    <col min="7424" max="7424" width="5.140625" style="1" customWidth="1"/>
    <col min="7425" max="7425" width="50.140625" style="1" bestFit="1" customWidth="1"/>
    <col min="7426" max="7426" width="13.7109375" style="1" bestFit="1" customWidth="1"/>
    <col min="7427" max="7427" width="16.28515625" style="1" bestFit="1" customWidth="1"/>
    <col min="7428" max="7428" width="37" style="1" customWidth="1"/>
    <col min="7429" max="7429" width="18.5703125" style="1" bestFit="1" customWidth="1"/>
    <col min="7430" max="7430" width="13.140625" style="1" bestFit="1" customWidth="1"/>
    <col min="7431" max="7431" width="15.5703125" style="1" bestFit="1" customWidth="1"/>
    <col min="7432" max="7433" width="14.28515625" style="1" bestFit="1" customWidth="1"/>
    <col min="7434" max="7434" width="15.7109375" style="1" bestFit="1" customWidth="1"/>
    <col min="7435" max="7435" width="16" style="1" bestFit="1" customWidth="1"/>
    <col min="7436" max="7436" width="17.5703125" style="1" bestFit="1" customWidth="1"/>
    <col min="7437" max="7438" width="20" style="1" bestFit="1" customWidth="1"/>
    <col min="7439" max="7439" width="13.85546875" style="1" bestFit="1" customWidth="1"/>
    <col min="7440" max="7679" width="9.140625" style="1"/>
    <col min="7680" max="7680" width="5.140625" style="1" customWidth="1"/>
    <col min="7681" max="7681" width="50.140625" style="1" bestFit="1" customWidth="1"/>
    <col min="7682" max="7682" width="13.7109375" style="1" bestFit="1" customWidth="1"/>
    <col min="7683" max="7683" width="16.28515625" style="1" bestFit="1" customWidth="1"/>
    <col min="7684" max="7684" width="37" style="1" customWidth="1"/>
    <col min="7685" max="7685" width="18.5703125" style="1" bestFit="1" customWidth="1"/>
    <col min="7686" max="7686" width="13.140625" style="1" bestFit="1" customWidth="1"/>
    <col min="7687" max="7687" width="15.5703125" style="1" bestFit="1" customWidth="1"/>
    <col min="7688" max="7689" width="14.28515625" style="1" bestFit="1" customWidth="1"/>
    <col min="7690" max="7690" width="15.7109375" style="1" bestFit="1" customWidth="1"/>
    <col min="7691" max="7691" width="16" style="1" bestFit="1" customWidth="1"/>
    <col min="7692" max="7692" width="17.5703125" style="1" bestFit="1" customWidth="1"/>
    <col min="7693" max="7694" width="20" style="1" bestFit="1" customWidth="1"/>
    <col min="7695" max="7695" width="13.85546875" style="1" bestFit="1" customWidth="1"/>
    <col min="7696" max="7935" width="9.140625" style="1"/>
    <col min="7936" max="7936" width="5.140625" style="1" customWidth="1"/>
    <col min="7937" max="7937" width="50.140625" style="1" bestFit="1" customWidth="1"/>
    <col min="7938" max="7938" width="13.7109375" style="1" bestFit="1" customWidth="1"/>
    <col min="7939" max="7939" width="16.28515625" style="1" bestFit="1" customWidth="1"/>
    <col min="7940" max="7940" width="37" style="1" customWidth="1"/>
    <col min="7941" max="7941" width="18.5703125" style="1" bestFit="1" customWidth="1"/>
    <col min="7942" max="7942" width="13.140625" style="1" bestFit="1" customWidth="1"/>
    <col min="7943" max="7943" width="15.5703125" style="1" bestFit="1" customWidth="1"/>
    <col min="7944" max="7945" width="14.28515625" style="1" bestFit="1" customWidth="1"/>
    <col min="7946" max="7946" width="15.7109375" style="1" bestFit="1" customWidth="1"/>
    <col min="7947" max="7947" width="16" style="1" bestFit="1" customWidth="1"/>
    <col min="7948" max="7948" width="17.5703125" style="1" bestFit="1" customWidth="1"/>
    <col min="7949" max="7950" width="20" style="1" bestFit="1" customWidth="1"/>
    <col min="7951" max="7951" width="13.85546875" style="1" bestFit="1" customWidth="1"/>
    <col min="7952" max="8191" width="9.140625" style="1"/>
    <col min="8192" max="8192" width="5.140625" style="1" customWidth="1"/>
    <col min="8193" max="8193" width="50.140625" style="1" bestFit="1" customWidth="1"/>
    <col min="8194" max="8194" width="13.7109375" style="1" bestFit="1" customWidth="1"/>
    <col min="8195" max="8195" width="16.28515625" style="1" bestFit="1" customWidth="1"/>
    <col min="8196" max="8196" width="37" style="1" customWidth="1"/>
    <col min="8197" max="8197" width="18.5703125" style="1" bestFit="1" customWidth="1"/>
    <col min="8198" max="8198" width="13.140625" style="1" bestFit="1" customWidth="1"/>
    <col min="8199" max="8199" width="15.5703125" style="1" bestFit="1" customWidth="1"/>
    <col min="8200" max="8201" width="14.28515625" style="1" bestFit="1" customWidth="1"/>
    <col min="8202" max="8202" width="15.7109375" style="1" bestFit="1" customWidth="1"/>
    <col min="8203" max="8203" width="16" style="1" bestFit="1" customWidth="1"/>
    <col min="8204" max="8204" width="17.5703125" style="1" bestFit="1" customWidth="1"/>
    <col min="8205" max="8206" width="20" style="1" bestFit="1" customWidth="1"/>
    <col min="8207" max="8207" width="13.85546875" style="1" bestFit="1" customWidth="1"/>
    <col min="8208" max="8447" width="9.140625" style="1"/>
    <col min="8448" max="8448" width="5.140625" style="1" customWidth="1"/>
    <col min="8449" max="8449" width="50.140625" style="1" bestFit="1" customWidth="1"/>
    <col min="8450" max="8450" width="13.7109375" style="1" bestFit="1" customWidth="1"/>
    <col min="8451" max="8451" width="16.28515625" style="1" bestFit="1" customWidth="1"/>
    <col min="8452" max="8452" width="37" style="1" customWidth="1"/>
    <col min="8453" max="8453" width="18.5703125" style="1" bestFit="1" customWidth="1"/>
    <col min="8454" max="8454" width="13.140625" style="1" bestFit="1" customWidth="1"/>
    <col min="8455" max="8455" width="15.5703125" style="1" bestFit="1" customWidth="1"/>
    <col min="8456" max="8457" width="14.28515625" style="1" bestFit="1" customWidth="1"/>
    <col min="8458" max="8458" width="15.7109375" style="1" bestFit="1" customWidth="1"/>
    <col min="8459" max="8459" width="16" style="1" bestFit="1" customWidth="1"/>
    <col min="8460" max="8460" width="17.5703125" style="1" bestFit="1" customWidth="1"/>
    <col min="8461" max="8462" width="20" style="1" bestFit="1" customWidth="1"/>
    <col min="8463" max="8463" width="13.85546875" style="1" bestFit="1" customWidth="1"/>
    <col min="8464" max="8703" width="9.140625" style="1"/>
    <col min="8704" max="8704" width="5.140625" style="1" customWidth="1"/>
    <col min="8705" max="8705" width="50.140625" style="1" bestFit="1" customWidth="1"/>
    <col min="8706" max="8706" width="13.7109375" style="1" bestFit="1" customWidth="1"/>
    <col min="8707" max="8707" width="16.28515625" style="1" bestFit="1" customWidth="1"/>
    <col min="8708" max="8708" width="37" style="1" customWidth="1"/>
    <col min="8709" max="8709" width="18.5703125" style="1" bestFit="1" customWidth="1"/>
    <col min="8710" max="8710" width="13.140625" style="1" bestFit="1" customWidth="1"/>
    <col min="8711" max="8711" width="15.5703125" style="1" bestFit="1" customWidth="1"/>
    <col min="8712" max="8713" width="14.28515625" style="1" bestFit="1" customWidth="1"/>
    <col min="8714" max="8714" width="15.7109375" style="1" bestFit="1" customWidth="1"/>
    <col min="8715" max="8715" width="16" style="1" bestFit="1" customWidth="1"/>
    <col min="8716" max="8716" width="17.5703125" style="1" bestFit="1" customWidth="1"/>
    <col min="8717" max="8718" width="20" style="1" bestFit="1" customWidth="1"/>
    <col min="8719" max="8719" width="13.85546875" style="1" bestFit="1" customWidth="1"/>
    <col min="8720" max="8959" width="9.140625" style="1"/>
    <col min="8960" max="8960" width="5.140625" style="1" customWidth="1"/>
    <col min="8961" max="8961" width="50.140625" style="1" bestFit="1" customWidth="1"/>
    <col min="8962" max="8962" width="13.7109375" style="1" bestFit="1" customWidth="1"/>
    <col min="8963" max="8963" width="16.28515625" style="1" bestFit="1" customWidth="1"/>
    <col min="8964" max="8964" width="37" style="1" customWidth="1"/>
    <col min="8965" max="8965" width="18.5703125" style="1" bestFit="1" customWidth="1"/>
    <col min="8966" max="8966" width="13.140625" style="1" bestFit="1" customWidth="1"/>
    <col min="8967" max="8967" width="15.5703125" style="1" bestFit="1" customWidth="1"/>
    <col min="8968" max="8969" width="14.28515625" style="1" bestFit="1" customWidth="1"/>
    <col min="8970" max="8970" width="15.7109375" style="1" bestFit="1" customWidth="1"/>
    <col min="8971" max="8971" width="16" style="1" bestFit="1" customWidth="1"/>
    <col min="8972" max="8972" width="17.5703125" style="1" bestFit="1" customWidth="1"/>
    <col min="8973" max="8974" width="20" style="1" bestFit="1" customWidth="1"/>
    <col min="8975" max="8975" width="13.85546875" style="1" bestFit="1" customWidth="1"/>
    <col min="8976" max="9215" width="9.140625" style="1"/>
    <col min="9216" max="9216" width="5.140625" style="1" customWidth="1"/>
    <col min="9217" max="9217" width="50.140625" style="1" bestFit="1" customWidth="1"/>
    <col min="9218" max="9218" width="13.7109375" style="1" bestFit="1" customWidth="1"/>
    <col min="9219" max="9219" width="16.28515625" style="1" bestFit="1" customWidth="1"/>
    <col min="9220" max="9220" width="37" style="1" customWidth="1"/>
    <col min="9221" max="9221" width="18.5703125" style="1" bestFit="1" customWidth="1"/>
    <col min="9222" max="9222" width="13.140625" style="1" bestFit="1" customWidth="1"/>
    <col min="9223" max="9223" width="15.5703125" style="1" bestFit="1" customWidth="1"/>
    <col min="9224" max="9225" width="14.28515625" style="1" bestFit="1" customWidth="1"/>
    <col min="9226" max="9226" width="15.7109375" style="1" bestFit="1" customWidth="1"/>
    <col min="9227" max="9227" width="16" style="1" bestFit="1" customWidth="1"/>
    <col min="9228" max="9228" width="17.5703125" style="1" bestFit="1" customWidth="1"/>
    <col min="9229" max="9230" width="20" style="1" bestFit="1" customWidth="1"/>
    <col min="9231" max="9231" width="13.85546875" style="1" bestFit="1" customWidth="1"/>
    <col min="9232" max="9471" width="9.140625" style="1"/>
    <col min="9472" max="9472" width="5.140625" style="1" customWidth="1"/>
    <col min="9473" max="9473" width="50.140625" style="1" bestFit="1" customWidth="1"/>
    <col min="9474" max="9474" width="13.7109375" style="1" bestFit="1" customWidth="1"/>
    <col min="9475" max="9475" width="16.28515625" style="1" bestFit="1" customWidth="1"/>
    <col min="9476" max="9476" width="37" style="1" customWidth="1"/>
    <col min="9477" max="9477" width="18.5703125" style="1" bestFit="1" customWidth="1"/>
    <col min="9478" max="9478" width="13.140625" style="1" bestFit="1" customWidth="1"/>
    <col min="9479" max="9479" width="15.5703125" style="1" bestFit="1" customWidth="1"/>
    <col min="9480" max="9481" width="14.28515625" style="1" bestFit="1" customWidth="1"/>
    <col min="9482" max="9482" width="15.7109375" style="1" bestFit="1" customWidth="1"/>
    <col min="9483" max="9483" width="16" style="1" bestFit="1" customWidth="1"/>
    <col min="9484" max="9484" width="17.5703125" style="1" bestFit="1" customWidth="1"/>
    <col min="9485" max="9486" width="20" style="1" bestFit="1" customWidth="1"/>
    <col min="9487" max="9487" width="13.85546875" style="1" bestFit="1" customWidth="1"/>
    <col min="9488" max="9727" width="9.140625" style="1"/>
    <col min="9728" max="9728" width="5.140625" style="1" customWidth="1"/>
    <col min="9729" max="9729" width="50.140625" style="1" bestFit="1" customWidth="1"/>
    <col min="9730" max="9730" width="13.7109375" style="1" bestFit="1" customWidth="1"/>
    <col min="9731" max="9731" width="16.28515625" style="1" bestFit="1" customWidth="1"/>
    <col min="9732" max="9732" width="37" style="1" customWidth="1"/>
    <col min="9733" max="9733" width="18.5703125" style="1" bestFit="1" customWidth="1"/>
    <col min="9734" max="9734" width="13.140625" style="1" bestFit="1" customWidth="1"/>
    <col min="9735" max="9735" width="15.5703125" style="1" bestFit="1" customWidth="1"/>
    <col min="9736" max="9737" width="14.28515625" style="1" bestFit="1" customWidth="1"/>
    <col min="9738" max="9738" width="15.7109375" style="1" bestFit="1" customWidth="1"/>
    <col min="9739" max="9739" width="16" style="1" bestFit="1" customWidth="1"/>
    <col min="9740" max="9740" width="17.5703125" style="1" bestFit="1" customWidth="1"/>
    <col min="9741" max="9742" width="20" style="1" bestFit="1" customWidth="1"/>
    <col min="9743" max="9743" width="13.85546875" style="1" bestFit="1" customWidth="1"/>
    <col min="9744" max="9983" width="9.140625" style="1"/>
    <col min="9984" max="9984" width="5.140625" style="1" customWidth="1"/>
    <col min="9985" max="9985" width="50.140625" style="1" bestFit="1" customWidth="1"/>
    <col min="9986" max="9986" width="13.7109375" style="1" bestFit="1" customWidth="1"/>
    <col min="9987" max="9987" width="16.28515625" style="1" bestFit="1" customWidth="1"/>
    <col min="9988" max="9988" width="37" style="1" customWidth="1"/>
    <col min="9989" max="9989" width="18.5703125" style="1" bestFit="1" customWidth="1"/>
    <col min="9990" max="9990" width="13.140625" style="1" bestFit="1" customWidth="1"/>
    <col min="9991" max="9991" width="15.5703125" style="1" bestFit="1" customWidth="1"/>
    <col min="9992" max="9993" width="14.28515625" style="1" bestFit="1" customWidth="1"/>
    <col min="9994" max="9994" width="15.7109375" style="1" bestFit="1" customWidth="1"/>
    <col min="9995" max="9995" width="16" style="1" bestFit="1" customWidth="1"/>
    <col min="9996" max="9996" width="17.5703125" style="1" bestFit="1" customWidth="1"/>
    <col min="9997" max="9998" width="20" style="1" bestFit="1" customWidth="1"/>
    <col min="9999" max="9999" width="13.85546875" style="1" bestFit="1" customWidth="1"/>
    <col min="10000" max="10239" width="9.140625" style="1"/>
    <col min="10240" max="10240" width="5.140625" style="1" customWidth="1"/>
    <col min="10241" max="10241" width="50.140625" style="1" bestFit="1" customWidth="1"/>
    <col min="10242" max="10242" width="13.7109375" style="1" bestFit="1" customWidth="1"/>
    <col min="10243" max="10243" width="16.28515625" style="1" bestFit="1" customWidth="1"/>
    <col min="10244" max="10244" width="37" style="1" customWidth="1"/>
    <col min="10245" max="10245" width="18.5703125" style="1" bestFit="1" customWidth="1"/>
    <col min="10246" max="10246" width="13.140625" style="1" bestFit="1" customWidth="1"/>
    <col min="10247" max="10247" width="15.5703125" style="1" bestFit="1" customWidth="1"/>
    <col min="10248" max="10249" width="14.28515625" style="1" bestFit="1" customWidth="1"/>
    <col min="10250" max="10250" width="15.7109375" style="1" bestFit="1" customWidth="1"/>
    <col min="10251" max="10251" width="16" style="1" bestFit="1" customWidth="1"/>
    <col min="10252" max="10252" width="17.5703125" style="1" bestFit="1" customWidth="1"/>
    <col min="10253" max="10254" width="20" style="1" bestFit="1" customWidth="1"/>
    <col min="10255" max="10255" width="13.85546875" style="1" bestFit="1" customWidth="1"/>
    <col min="10256" max="10495" width="9.140625" style="1"/>
    <col min="10496" max="10496" width="5.140625" style="1" customWidth="1"/>
    <col min="10497" max="10497" width="50.140625" style="1" bestFit="1" customWidth="1"/>
    <col min="10498" max="10498" width="13.7109375" style="1" bestFit="1" customWidth="1"/>
    <col min="10499" max="10499" width="16.28515625" style="1" bestFit="1" customWidth="1"/>
    <col min="10500" max="10500" width="37" style="1" customWidth="1"/>
    <col min="10501" max="10501" width="18.5703125" style="1" bestFit="1" customWidth="1"/>
    <col min="10502" max="10502" width="13.140625" style="1" bestFit="1" customWidth="1"/>
    <col min="10503" max="10503" width="15.5703125" style="1" bestFit="1" customWidth="1"/>
    <col min="10504" max="10505" width="14.28515625" style="1" bestFit="1" customWidth="1"/>
    <col min="10506" max="10506" width="15.7109375" style="1" bestFit="1" customWidth="1"/>
    <col min="10507" max="10507" width="16" style="1" bestFit="1" customWidth="1"/>
    <col min="10508" max="10508" width="17.5703125" style="1" bestFit="1" customWidth="1"/>
    <col min="10509" max="10510" width="20" style="1" bestFit="1" customWidth="1"/>
    <col min="10511" max="10511" width="13.85546875" style="1" bestFit="1" customWidth="1"/>
    <col min="10512" max="10751" width="9.140625" style="1"/>
    <col min="10752" max="10752" width="5.140625" style="1" customWidth="1"/>
    <col min="10753" max="10753" width="50.140625" style="1" bestFit="1" customWidth="1"/>
    <col min="10754" max="10754" width="13.7109375" style="1" bestFit="1" customWidth="1"/>
    <col min="10755" max="10755" width="16.28515625" style="1" bestFit="1" customWidth="1"/>
    <col min="10756" max="10756" width="37" style="1" customWidth="1"/>
    <col min="10757" max="10757" width="18.5703125" style="1" bestFit="1" customWidth="1"/>
    <col min="10758" max="10758" width="13.140625" style="1" bestFit="1" customWidth="1"/>
    <col min="10759" max="10759" width="15.5703125" style="1" bestFit="1" customWidth="1"/>
    <col min="10760" max="10761" width="14.28515625" style="1" bestFit="1" customWidth="1"/>
    <col min="10762" max="10762" width="15.7109375" style="1" bestFit="1" customWidth="1"/>
    <col min="10763" max="10763" width="16" style="1" bestFit="1" customWidth="1"/>
    <col min="10764" max="10764" width="17.5703125" style="1" bestFit="1" customWidth="1"/>
    <col min="10765" max="10766" width="20" style="1" bestFit="1" customWidth="1"/>
    <col min="10767" max="10767" width="13.85546875" style="1" bestFit="1" customWidth="1"/>
    <col min="10768" max="11007" width="9.140625" style="1"/>
    <col min="11008" max="11008" width="5.140625" style="1" customWidth="1"/>
    <col min="11009" max="11009" width="50.140625" style="1" bestFit="1" customWidth="1"/>
    <col min="11010" max="11010" width="13.7109375" style="1" bestFit="1" customWidth="1"/>
    <col min="11011" max="11011" width="16.28515625" style="1" bestFit="1" customWidth="1"/>
    <col min="11012" max="11012" width="37" style="1" customWidth="1"/>
    <col min="11013" max="11013" width="18.5703125" style="1" bestFit="1" customWidth="1"/>
    <col min="11014" max="11014" width="13.140625" style="1" bestFit="1" customWidth="1"/>
    <col min="11015" max="11015" width="15.5703125" style="1" bestFit="1" customWidth="1"/>
    <col min="11016" max="11017" width="14.28515625" style="1" bestFit="1" customWidth="1"/>
    <col min="11018" max="11018" width="15.7109375" style="1" bestFit="1" customWidth="1"/>
    <col min="11019" max="11019" width="16" style="1" bestFit="1" customWidth="1"/>
    <col min="11020" max="11020" width="17.5703125" style="1" bestFit="1" customWidth="1"/>
    <col min="11021" max="11022" width="20" style="1" bestFit="1" customWidth="1"/>
    <col min="11023" max="11023" width="13.85546875" style="1" bestFit="1" customWidth="1"/>
    <col min="11024" max="11263" width="9.140625" style="1"/>
    <col min="11264" max="11264" width="5.140625" style="1" customWidth="1"/>
    <col min="11265" max="11265" width="50.140625" style="1" bestFit="1" customWidth="1"/>
    <col min="11266" max="11266" width="13.7109375" style="1" bestFit="1" customWidth="1"/>
    <col min="11267" max="11267" width="16.28515625" style="1" bestFit="1" customWidth="1"/>
    <col min="11268" max="11268" width="37" style="1" customWidth="1"/>
    <col min="11269" max="11269" width="18.5703125" style="1" bestFit="1" customWidth="1"/>
    <col min="11270" max="11270" width="13.140625" style="1" bestFit="1" customWidth="1"/>
    <col min="11271" max="11271" width="15.5703125" style="1" bestFit="1" customWidth="1"/>
    <col min="11272" max="11273" width="14.28515625" style="1" bestFit="1" customWidth="1"/>
    <col min="11274" max="11274" width="15.7109375" style="1" bestFit="1" customWidth="1"/>
    <col min="11275" max="11275" width="16" style="1" bestFit="1" customWidth="1"/>
    <col min="11276" max="11276" width="17.5703125" style="1" bestFit="1" customWidth="1"/>
    <col min="11277" max="11278" width="20" style="1" bestFit="1" customWidth="1"/>
    <col min="11279" max="11279" width="13.85546875" style="1" bestFit="1" customWidth="1"/>
    <col min="11280" max="11519" width="9.140625" style="1"/>
    <col min="11520" max="11520" width="5.140625" style="1" customWidth="1"/>
    <col min="11521" max="11521" width="50.140625" style="1" bestFit="1" customWidth="1"/>
    <col min="11522" max="11522" width="13.7109375" style="1" bestFit="1" customWidth="1"/>
    <col min="11523" max="11523" width="16.28515625" style="1" bestFit="1" customWidth="1"/>
    <col min="11524" max="11524" width="37" style="1" customWidth="1"/>
    <col min="11525" max="11525" width="18.5703125" style="1" bestFit="1" customWidth="1"/>
    <col min="11526" max="11526" width="13.140625" style="1" bestFit="1" customWidth="1"/>
    <col min="11527" max="11527" width="15.5703125" style="1" bestFit="1" customWidth="1"/>
    <col min="11528" max="11529" width="14.28515625" style="1" bestFit="1" customWidth="1"/>
    <col min="11530" max="11530" width="15.7109375" style="1" bestFit="1" customWidth="1"/>
    <col min="11531" max="11531" width="16" style="1" bestFit="1" customWidth="1"/>
    <col min="11532" max="11532" width="17.5703125" style="1" bestFit="1" customWidth="1"/>
    <col min="11533" max="11534" width="20" style="1" bestFit="1" customWidth="1"/>
    <col min="11535" max="11535" width="13.85546875" style="1" bestFit="1" customWidth="1"/>
    <col min="11536" max="11775" width="9.140625" style="1"/>
    <col min="11776" max="11776" width="5.140625" style="1" customWidth="1"/>
    <col min="11777" max="11777" width="50.140625" style="1" bestFit="1" customWidth="1"/>
    <col min="11778" max="11778" width="13.7109375" style="1" bestFit="1" customWidth="1"/>
    <col min="11779" max="11779" width="16.28515625" style="1" bestFit="1" customWidth="1"/>
    <col min="11780" max="11780" width="37" style="1" customWidth="1"/>
    <col min="11781" max="11781" width="18.5703125" style="1" bestFit="1" customWidth="1"/>
    <col min="11782" max="11782" width="13.140625" style="1" bestFit="1" customWidth="1"/>
    <col min="11783" max="11783" width="15.5703125" style="1" bestFit="1" customWidth="1"/>
    <col min="11784" max="11785" width="14.28515625" style="1" bestFit="1" customWidth="1"/>
    <col min="11786" max="11786" width="15.7109375" style="1" bestFit="1" customWidth="1"/>
    <col min="11787" max="11787" width="16" style="1" bestFit="1" customWidth="1"/>
    <col min="11788" max="11788" width="17.5703125" style="1" bestFit="1" customWidth="1"/>
    <col min="11789" max="11790" width="20" style="1" bestFit="1" customWidth="1"/>
    <col min="11791" max="11791" width="13.85546875" style="1" bestFit="1" customWidth="1"/>
    <col min="11792" max="12031" width="9.140625" style="1"/>
    <col min="12032" max="12032" width="5.140625" style="1" customWidth="1"/>
    <col min="12033" max="12033" width="50.140625" style="1" bestFit="1" customWidth="1"/>
    <col min="12034" max="12034" width="13.7109375" style="1" bestFit="1" customWidth="1"/>
    <col min="12035" max="12035" width="16.28515625" style="1" bestFit="1" customWidth="1"/>
    <col min="12036" max="12036" width="37" style="1" customWidth="1"/>
    <col min="12037" max="12037" width="18.5703125" style="1" bestFit="1" customWidth="1"/>
    <col min="12038" max="12038" width="13.140625" style="1" bestFit="1" customWidth="1"/>
    <col min="12039" max="12039" width="15.5703125" style="1" bestFit="1" customWidth="1"/>
    <col min="12040" max="12041" width="14.28515625" style="1" bestFit="1" customWidth="1"/>
    <col min="12042" max="12042" width="15.7109375" style="1" bestFit="1" customWidth="1"/>
    <col min="12043" max="12043" width="16" style="1" bestFit="1" customWidth="1"/>
    <col min="12044" max="12044" width="17.5703125" style="1" bestFit="1" customWidth="1"/>
    <col min="12045" max="12046" width="20" style="1" bestFit="1" customWidth="1"/>
    <col min="12047" max="12047" width="13.85546875" style="1" bestFit="1" customWidth="1"/>
    <col min="12048" max="12287" width="9.140625" style="1"/>
    <col min="12288" max="12288" width="5.140625" style="1" customWidth="1"/>
    <col min="12289" max="12289" width="50.140625" style="1" bestFit="1" customWidth="1"/>
    <col min="12290" max="12290" width="13.7109375" style="1" bestFit="1" customWidth="1"/>
    <col min="12291" max="12291" width="16.28515625" style="1" bestFit="1" customWidth="1"/>
    <col min="12292" max="12292" width="37" style="1" customWidth="1"/>
    <col min="12293" max="12293" width="18.5703125" style="1" bestFit="1" customWidth="1"/>
    <col min="12294" max="12294" width="13.140625" style="1" bestFit="1" customWidth="1"/>
    <col min="12295" max="12295" width="15.5703125" style="1" bestFit="1" customWidth="1"/>
    <col min="12296" max="12297" width="14.28515625" style="1" bestFit="1" customWidth="1"/>
    <col min="12298" max="12298" width="15.7109375" style="1" bestFit="1" customWidth="1"/>
    <col min="12299" max="12299" width="16" style="1" bestFit="1" customWidth="1"/>
    <col min="12300" max="12300" width="17.5703125" style="1" bestFit="1" customWidth="1"/>
    <col min="12301" max="12302" width="20" style="1" bestFit="1" customWidth="1"/>
    <col min="12303" max="12303" width="13.85546875" style="1" bestFit="1" customWidth="1"/>
    <col min="12304" max="12543" width="9.140625" style="1"/>
    <col min="12544" max="12544" width="5.140625" style="1" customWidth="1"/>
    <col min="12545" max="12545" width="50.140625" style="1" bestFit="1" customWidth="1"/>
    <col min="12546" max="12546" width="13.7109375" style="1" bestFit="1" customWidth="1"/>
    <col min="12547" max="12547" width="16.28515625" style="1" bestFit="1" customWidth="1"/>
    <col min="12548" max="12548" width="37" style="1" customWidth="1"/>
    <col min="12549" max="12549" width="18.5703125" style="1" bestFit="1" customWidth="1"/>
    <col min="12550" max="12550" width="13.140625" style="1" bestFit="1" customWidth="1"/>
    <col min="12551" max="12551" width="15.5703125" style="1" bestFit="1" customWidth="1"/>
    <col min="12552" max="12553" width="14.28515625" style="1" bestFit="1" customWidth="1"/>
    <col min="12554" max="12554" width="15.7109375" style="1" bestFit="1" customWidth="1"/>
    <col min="12555" max="12555" width="16" style="1" bestFit="1" customWidth="1"/>
    <col min="12556" max="12556" width="17.5703125" style="1" bestFit="1" customWidth="1"/>
    <col min="12557" max="12558" width="20" style="1" bestFit="1" customWidth="1"/>
    <col min="12559" max="12559" width="13.85546875" style="1" bestFit="1" customWidth="1"/>
    <col min="12560" max="12799" width="9.140625" style="1"/>
    <col min="12800" max="12800" width="5.140625" style="1" customWidth="1"/>
    <col min="12801" max="12801" width="50.140625" style="1" bestFit="1" customWidth="1"/>
    <col min="12802" max="12802" width="13.7109375" style="1" bestFit="1" customWidth="1"/>
    <col min="12803" max="12803" width="16.28515625" style="1" bestFit="1" customWidth="1"/>
    <col min="12804" max="12804" width="37" style="1" customWidth="1"/>
    <col min="12805" max="12805" width="18.5703125" style="1" bestFit="1" customWidth="1"/>
    <col min="12806" max="12806" width="13.140625" style="1" bestFit="1" customWidth="1"/>
    <col min="12807" max="12807" width="15.5703125" style="1" bestFit="1" customWidth="1"/>
    <col min="12808" max="12809" width="14.28515625" style="1" bestFit="1" customWidth="1"/>
    <col min="12810" max="12810" width="15.7109375" style="1" bestFit="1" customWidth="1"/>
    <col min="12811" max="12811" width="16" style="1" bestFit="1" customWidth="1"/>
    <col min="12812" max="12812" width="17.5703125" style="1" bestFit="1" customWidth="1"/>
    <col min="12813" max="12814" width="20" style="1" bestFit="1" customWidth="1"/>
    <col min="12815" max="12815" width="13.85546875" style="1" bestFit="1" customWidth="1"/>
    <col min="12816" max="13055" width="9.140625" style="1"/>
    <col min="13056" max="13056" width="5.140625" style="1" customWidth="1"/>
    <col min="13057" max="13057" width="50.140625" style="1" bestFit="1" customWidth="1"/>
    <col min="13058" max="13058" width="13.7109375" style="1" bestFit="1" customWidth="1"/>
    <col min="13059" max="13059" width="16.28515625" style="1" bestFit="1" customWidth="1"/>
    <col min="13060" max="13060" width="37" style="1" customWidth="1"/>
    <col min="13061" max="13061" width="18.5703125" style="1" bestFit="1" customWidth="1"/>
    <col min="13062" max="13062" width="13.140625" style="1" bestFit="1" customWidth="1"/>
    <col min="13063" max="13063" width="15.5703125" style="1" bestFit="1" customWidth="1"/>
    <col min="13064" max="13065" width="14.28515625" style="1" bestFit="1" customWidth="1"/>
    <col min="13066" max="13066" width="15.7109375" style="1" bestFit="1" customWidth="1"/>
    <col min="13067" max="13067" width="16" style="1" bestFit="1" customWidth="1"/>
    <col min="13068" max="13068" width="17.5703125" style="1" bestFit="1" customWidth="1"/>
    <col min="13069" max="13070" width="20" style="1" bestFit="1" customWidth="1"/>
    <col min="13071" max="13071" width="13.85546875" style="1" bestFit="1" customWidth="1"/>
    <col min="13072" max="13311" width="9.140625" style="1"/>
    <col min="13312" max="13312" width="5.140625" style="1" customWidth="1"/>
    <col min="13313" max="13313" width="50.140625" style="1" bestFit="1" customWidth="1"/>
    <col min="13314" max="13314" width="13.7109375" style="1" bestFit="1" customWidth="1"/>
    <col min="13315" max="13315" width="16.28515625" style="1" bestFit="1" customWidth="1"/>
    <col min="13316" max="13316" width="37" style="1" customWidth="1"/>
    <col min="13317" max="13317" width="18.5703125" style="1" bestFit="1" customWidth="1"/>
    <col min="13318" max="13318" width="13.140625" style="1" bestFit="1" customWidth="1"/>
    <col min="13319" max="13319" width="15.5703125" style="1" bestFit="1" customWidth="1"/>
    <col min="13320" max="13321" width="14.28515625" style="1" bestFit="1" customWidth="1"/>
    <col min="13322" max="13322" width="15.7109375" style="1" bestFit="1" customWidth="1"/>
    <col min="13323" max="13323" width="16" style="1" bestFit="1" customWidth="1"/>
    <col min="13324" max="13324" width="17.5703125" style="1" bestFit="1" customWidth="1"/>
    <col min="13325" max="13326" width="20" style="1" bestFit="1" customWidth="1"/>
    <col min="13327" max="13327" width="13.85546875" style="1" bestFit="1" customWidth="1"/>
    <col min="13328" max="13567" width="9.140625" style="1"/>
    <col min="13568" max="13568" width="5.140625" style="1" customWidth="1"/>
    <col min="13569" max="13569" width="50.140625" style="1" bestFit="1" customWidth="1"/>
    <col min="13570" max="13570" width="13.7109375" style="1" bestFit="1" customWidth="1"/>
    <col min="13571" max="13571" width="16.28515625" style="1" bestFit="1" customWidth="1"/>
    <col min="13572" max="13572" width="37" style="1" customWidth="1"/>
    <col min="13573" max="13573" width="18.5703125" style="1" bestFit="1" customWidth="1"/>
    <col min="13574" max="13574" width="13.140625" style="1" bestFit="1" customWidth="1"/>
    <col min="13575" max="13575" width="15.5703125" style="1" bestFit="1" customWidth="1"/>
    <col min="13576" max="13577" width="14.28515625" style="1" bestFit="1" customWidth="1"/>
    <col min="13578" max="13578" width="15.7109375" style="1" bestFit="1" customWidth="1"/>
    <col min="13579" max="13579" width="16" style="1" bestFit="1" customWidth="1"/>
    <col min="13580" max="13580" width="17.5703125" style="1" bestFit="1" customWidth="1"/>
    <col min="13581" max="13582" width="20" style="1" bestFit="1" customWidth="1"/>
    <col min="13583" max="13583" width="13.85546875" style="1" bestFit="1" customWidth="1"/>
    <col min="13584" max="13823" width="9.140625" style="1"/>
    <col min="13824" max="13824" width="5.140625" style="1" customWidth="1"/>
    <col min="13825" max="13825" width="50.140625" style="1" bestFit="1" customWidth="1"/>
    <col min="13826" max="13826" width="13.7109375" style="1" bestFit="1" customWidth="1"/>
    <col min="13827" max="13827" width="16.28515625" style="1" bestFit="1" customWidth="1"/>
    <col min="13828" max="13828" width="37" style="1" customWidth="1"/>
    <col min="13829" max="13829" width="18.5703125" style="1" bestFit="1" customWidth="1"/>
    <col min="13830" max="13830" width="13.140625" style="1" bestFit="1" customWidth="1"/>
    <col min="13831" max="13831" width="15.5703125" style="1" bestFit="1" customWidth="1"/>
    <col min="13832" max="13833" width="14.28515625" style="1" bestFit="1" customWidth="1"/>
    <col min="13834" max="13834" width="15.7109375" style="1" bestFit="1" customWidth="1"/>
    <col min="13835" max="13835" width="16" style="1" bestFit="1" customWidth="1"/>
    <col min="13836" max="13836" width="17.5703125" style="1" bestFit="1" customWidth="1"/>
    <col min="13837" max="13838" width="20" style="1" bestFit="1" customWidth="1"/>
    <col min="13839" max="13839" width="13.85546875" style="1" bestFit="1" customWidth="1"/>
    <col min="13840" max="14079" width="9.140625" style="1"/>
    <col min="14080" max="14080" width="5.140625" style="1" customWidth="1"/>
    <col min="14081" max="14081" width="50.140625" style="1" bestFit="1" customWidth="1"/>
    <col min="14082" max="14082" width="13.7109375" style="1" bestFit="1" customWidth="1"/>
    <col min="14083" max="14083" width="16.28515625" style="1" bestFit="1" customWidth="1"/>
    <col min="14084" max="14084" width="37" style="1" customWidth="1"/>
    <col min="14085" max="14085" width="18.5703125" style="1" bestFit="1" customWidth="1"/>
    <col min="14086" max="14086" width="13.140625" style="1" bestFit="1" customWidth="1"/>
    <col min="14087" max="14087" width="15.5703125" style="1" bestFit="1" customWidth="1"/>
    <col min="14088" max="14089" width="14.28515625" style="1" bestFit="1" customWidth="1"/>
    <col min="14090" max="14090" width="15.7109375" style="1" bestFit="1" customWidth="1"/>
    <col min="14091" max="14091" width="16" style="1" bestFit="1" customWidth="1"/>
    <col min="14092" max="14092" width="17.5703125" style="1" bestFit="1" customWidth="1"/>
    <col min="14093" max="14094" width="20" style="1" bestFit="1" customWidth="1"/>
    <col min="14095" max="14095" width="13.85546875" style="1" bestFit="1" customWidth="1"/>
    <col min="14096" max="14335" width="9.140625" style="1"/>
    <col min="14336" max="14336" width="5.140625" style="1" customWidth="1"/>
    <col min="14337" max="14337" width="50.140625" style="1" bestFit="1" customWidth="1"/>
    <col min="14338" max="14338" width="13.7109375" style="1" bestFit="1" customWidth="1"/>
    <col min="14339" max="14339" width="16.28515625" style="1" bestFit="1" customWidth="1"/>
    <col min="14340" max="14340" width="37" style="1" customWidth="1"/>
    <col min="14341" max="14341" width="18.5703125" style="1" bestFit="1" customWidth="1"/>
    <col min="14342" max="14342" width="13.140625" style="1" bestFit="1" customWidth="1"/>
    <col min="14343" max="14343" width="15.5703125" style="1" bestFit="1" customWidth="1"/>
    <col min="14344" max="14345" width="14.28515625" style="1" bestFit="1" customWidth="1"/>
    <col min="14346" max="14346" width="15.7109375" style="1" bestFit="1" customWidth="1"/>
    <col min="14347" max="14347" width="16" style="1" bestFit="1" customWidth="1"/>
    <col min="14348" max="14348" width="17.5703125" style="1" bestFit="1" customWidth="1"/>
    <col min="14349" max="14350" width="20" style="1" bestFit="1" customWidth="1"/>
    <col min="14351" max="14351" width="13.85546875" style="1" bestFit="1" customWidth="1"/>
    <col min="14352" max="14591" width="9.140625" style="1"/>
    <col min="14592" max="14592" width="5.140625" style="1" customWidth="1"/>
    <col min="14593" max="14593" width="50.140625" style="1" bestFit="1" customWidth="1"/>
    <col min="14594" max="14594" width="13.7109375" style="1" bestFit="1" customWidth="1"/>
    <col min="14595" max="14595" width="16.28515625" style="1" bestFit="1" customWidth="1"/>
    <col min="14596" max="14596" width="37" style="1" customWidth="1"/>
    <col min="14597" max="14597" width="18.5703125" style="1" bestFit="1" customWidth="1"/>
    <col min="14598" max="14598" width="13.140625" style="1" bestFit="1" customWidth="1"/>
    <col min="14599" max="14599" width="15.5703125" style="1" bestFit="1" customWidth="1"/>
    <col min="14600" max="14601" width="14.28515625" style="1" bestFit="1" customWidth="1"/>
    <col min="14602" max="14602" width="15.7109375" style="1" bestFit="1" customWidth="1"/>
    <col min="14603" max="14603" width="16" style="1" bestFit="1" customWidth="1"/>
    <col min="14604" max="14604" width="17.5703125" style="1" bestFit="1" customWidth="1"/>
    <col min="14605" max="14606" width="20" style="1" bestFit="1" customWidth="1"/>
    <col min="14607" max="14607" width="13.85546875" style="1" bestFit="1" customWidth="1"/>
    <col min="14608" max="14847" width="9.140625" style="1"/>
    <col min="14848" max="14848" width="5.140625" style="1" customWidth="1"/>
    <col min="14849" max="14849" width="50.140625" style="1" bestFit="1" customWidth="1"/>
    <col min="14850" max="14850" width="13.7109375" style="1" bestFit="1" customWidth="1"/>
    <col min="14851" max="14851" width="16.28515625" style="1" bestFit="1" customWidth="1"/>
    <col min="14852" max="14852" width="37" style="1" customWidth="1"/>
    <col min="14853" max="14853" width="18.5703125" style="1" bestFit="1" customWidth="1"/>
    <col min="14854" max="14854" width="13.140625" style="1" bestFit="1" customWidth="1"/>
    <col min="14855" max="14855" width="15.5703125" style="1" bestFit="1" customWidth="1"/>
    <col min="14856" max="14857" width="14.28515625" style="1" bestFit="1" customWidth="1"/>
    <col min="14858" max="14858" width="15.7109375" style="1" bestFit="1" customWidth="1"/>
    <col min="14859" max="14859" width="16" style="1" bestFit="1" customWidth="1"/>
    <col min="14860" max="14860" width="17.5703125" style="1" bestFit="1" customWidth="1"/>
    <col min="14861" max="14862" width="20" style="1" bestFit="1" customWidth="1"/>
    <col min="14863" max="14863" width="13.85546875" style="1" bestFit="1" customWidth="1"/>
    <col min="14864" max="15103" width="9.140625" style="1"/>
    <col min="15104" max="15104" width="5.140625" style="1" customWidth="1"/>
    <col min="15105" max="15105" width="50.140625" style="1" bestFit="1" customWidth="1"/>
    <col min="15106" max="15106" width="13.7109375" style="1" bestFit="1" customWidth="1"/>
    <col min="15107" max="15107" width="16.28515625" style="1" bestFit="1" customWidth="1"/>
    <col min="15108" max="15108" width="37" style="1" customWidth="1"/>
    <col min="15109" max="15109" width="18.5703125" style="1" bestFit="1" customWidth="1"/>
    <col min="15110" max="15110" width="13.140625" style="1" bestFit="1" customWidth="1"/>
    <col min="15111" max="15111" width="15.5703125" style="1" bestFit="1" customWidth="1"/>
    <col min="15112" max="15113" width="14.28515625" style="1" bestFit="1" customWidth="1"/>
    <col min="15114" max="15114" width="15.7109375" style="1" bestFit="1" customWidth="1"/>
    <col min="15115" max="15115" width="16" style="1" bestFit="1" customWidth="1"/>
    <col min="15116" max="15116" width="17.5703125" style="1" bestFit="1" customWidth="1"/>
    <col min="15117" max="15118" width="20" style="1" bestFit="1" customWidth="1"/>
    <col min="15119" max="15119" width="13.85546875" style="1" bestFit="1" customWidth="1"/>
    <col min="15120" max="15359" width="9.140625" style="1"/>
    <col min="15360" max="15360" width="5.140625" style="1" customWidth="1"/>
    <col min="15361" max="15361" width="50.140625" style="1" bestFit="1" customWidth="1"/>
    <col min="15362" max="15362" width="13.7109375" style="1" bestFit="1" customWidth="1"/>
    <col min="15363" max="15363" width="16.28515625" style="1" bestFit="1" customWidth="1"/>
    <col min="15364" max="15364" width="37" style="1" customWidth="1"/>
    <col min="15365" max="15365" width="18.5703125" style="1" bestFit="1" customWidth="1"/>
    <col min="15366" max="15366" width="13.140625" style="1" bestFit="1" customWidth="1"/>
    <col min="15367" max="15367" width="15.5703125" style="1" bestFit="1" customWidth="1"/>
    <col min="15368" max="15369" width="14.28515625" style="1" bestFit="1" customWidth="1"/>
    <col min="15370" max="15370" width="15.7109375" style="1" bestFit="1" customWidth="1"/>
    <col min="15371" max="15371" width="16" style="1" bestFit="1" customWidth="1"/>
    <col min="15372" max="15372" width="17.5703125" style="1" bestFit="1" customWidth="1"/>
    <col min="15373" max="15374" width="20" style="1" bestFit="1" customWidth="1"/>
    <col min="15375" max="15375" width="13.85546875" style="1" bestFit="1" customWidth="1"/>
    <col min="15376" max="15615" width="9.140625" style="1"/>
    <col min="15616" max="15616" width="5.140625" style="1" customWidth="1"/>
    <col min="15617" max="15617" width="50.140625" style="1" bestFit="1" customWidth="1"/>
    <col min="15618" max="15618" width="13.7109375" style="1" bestFit="1" customWidth="1"/>
    <col min="15619" max="15619" width="16.28515625" style="1" bestFit="1" customWidth="1"/>
    <col min="15620" max="15620" width="37" style="1" customWidth="1"/>
    <col min="15621" max="15621" width="18.5703125" style="1" bestFit="1" customWidth="1"/>
    <col min="15622" max="15622" width="13.140625" style="1" bestFit="1" customWidth="1"/>
    <col min="15623" max="15623" width="15.5703125" style="1" bestFit="1" customWidth="1"/>
    <col min="15624" max="15625" width="14.28515625" style="1" bestFit="1" customWidth="1"/>
    <col min="15626" max="15626" width="15.7109375" style="1" bestFit="1" customWidth="1"/>
    <col min="15627" max="15627" width="16" style="1" bestFit="1" customWidth="1"/>
    <col min="15628" max="15628" width="17.5703125" style="1" bestFit="1" customWidth="1"/>
    <col min="15629" max="15630" width="20" style="1" bestFit="1" customWidth="1"/>
    <col min="15631" max="15631" width="13.85546875" style="1" bestFit="1" customWidth="1"/>
    <col min="15632" max="15871" width="9.140625" style="1"/>
    <col min="15872" max="15872" width="5.140625" style="1" customWidth="1"/>
    <col min="15873" max="15873" width="50.140625" style="1" bestFit="1" customWidth="1"/>
    <col min="15874" max="15874" width="13.7109375" style="1" bestFit="1" customWidth="1"/>
    <col min="15875" max="15875" width="16.28515625" style="1" bestFit="1" customWidth="1"/>
    <col min="15876" max="15876" width="37" style="1" customWidth="1"/>
    <col min="15877" max="15877" width="18.5703125" style="1" bestFit="1" customWidth="1"/>
    <col min="15878" max="15878" width="13.140625" style="1" bestFit="1" customWidth="1"/>
    <col min="15879" max="15879" width="15.5703125" style="1" bestFit="1" customWidth="1"/>
    <col min="15880" max="15881" width="14.28515625" style="1" bestFit="1" customWidth="1"/>
    <col min="15882" max="15882" width="15.7109375" style="1" bestFit="1" customWidth="1"/>
    <col min="15883" max="15883" width="16" style="1" bestFit="1" customWidth="1"/>
    <col min="15884" max="15884" width="17.5703125" style="1" bestFit="1" customWidth="1"/>
    <col min="15885" max="15886" width="20" style="1" bestFit="1" customWidth="1"/>
    <col min="15887" max="15887" width="13.85546875" style="1" bestFit="1" customWidth="1"/>
    <col min="15888" max="16127" width="9.140625" style="1"/>
    <col min="16128" max="16128" width="5.140625" style="1" customWidth="1"/>
    <col min="16129" max="16129" width="50.140625" style="1" bestFit="1" customWidth="1"/>
    <col min="16130" max="16130" width="13.7109375" style="1" bestFit="1" customWidth="1"/>
    <col min="16131" max="16131" width="16.28515625" style="1" bestFit="1" customWidth="1"/>
    <col min="16132" max="16132" width="37" style="1" customWidth="1"/>
    <col min="16133" max="16133" width="18.5703125" style="1" bestFit="1" customWidth="1"/>
    <col min="16134" max="16134" width="13.140625" style="1" bestFit="1" customWidth="1"/>
    <col min="16135" max="16135" width="15.5703125" style="1" bestFit="1" customWidth="1"/>
    <col min="16136" max="16137" width="14.28515625" style="1" bestFit="1" customWidth="1"/>
    <col min="16138" max="16138" width="15.7109375" style="1" bestFit="1" customWidth="1"/>
    <col min="16139" max="16139" width="16" style="1" bestFit="1" customWidth="1"/>
    <col min="16140" max="16140" width="17.5703125" style="1" bestFit="1" customWidth="1"/>
    <col min="16141" max="16142" width="20" style="1" bestFit="1" customWidth="1"/>
    <col min="16143" max="16143" width="13.85546875" style="1" bestFit="1" customWidth="1"/>
    <col min="16144" max="16384" width="9.140625" style="1"/>
  </cols>
  <sheetData>
    <row r="3" spans="1:18" x14ac:dyDescent="0.25">
      <c r="A3" s="1" t="s">
        <v>0</v>
      </c>
      <c r="F3" s="28">
        <f>+'11.07.2018'!F3+1</f>
        <v>43293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9" t="s">
        <v>6</v>
      </c>
      <c r="G5" s="3" t="s">
        <v>7</v>
      </c>
      <c r="H5" s="3" t="s">
        <v>8</v>
      </c>
      <c r="I5" s="29" t="s">
        <v>9</v>
      </c>
      <c r="J5" s="29" t="s">
        <v>10</v>
      </c>
      <c r="K5" s="2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79</v>
      </c>
      <c r="C6" s="6" t="s">
        <v>80</v>
      </c>
      <c r="D6" s="6" t="s">
        <v>17</v>
      </c>
      <c r="E6" s="6" t="s">
        <v>20</v>
      </c>
      <c r="F6" s="30">
        <v>43362</v>
      </c>
      <c r="G6" s="24">
        <f>+F6-$F$3</f>
        <v>69</v>
      </c>
      <c r="H6" s="7" t="s">
        <v>40</v>
      </c>
      <c r="I6" s="30">
        <v>43292</v>
      </c>
      <c r="J6" s="30">
        <v>43292</v>
      </c>
      <c r="K6" s="30">
        <v>43293</v>
      </c>
      <c r="L6" s="8">
        <v>20000000</v>
      </c>
      <c r="M6" s="9">
        <v>1975796000</v>
      </c>
      <c r="N6" s="10">
        <v>98.7898</v>
      </c>
      <c r="O6" s="14">
        <v>6.4801999999999998E-2</v>
      </c>
      <c r="P6" s="23" t="s">
        <v>19</v>
      </c>
      <c r="Q6" s="12"/>
    </row>
    <row r="7" spans="1:18" s="2" customFormat="1" x14ac:dyDescent="0.25">
      <c r="A7" s="4">
        <v>2</v>
      </c>
      <c r="B7" s="6" t="s">
        <v>79</v>
      </c>
      <c r="C7" s="6" t="s">
        <v>80</v>
      </c>
      <c r="D7" s="6" t="s">
        <v>17</v>
      </c>
      <c r="E7" s="6" t="s">
        <v>20</v>
      </c>
      <c r="F7" s="30">
        <v>43362</v>
      </c>
      <c r="G7" s="24">
        <f t="shared" ref="G7:G21" si="0">+F7-$F$3</f>
        <v>69</v>
      </c>
      <c r="H7" s="7" t="s">
        <v>40</v>
      </c>
      <c r="I7" s="30">
        <v>43292</v>
      </c>
      <c r="J7" s="30">
        <v>43292</v>
      </c>
      <c r="K7" s="30">
        <v>43293</v>
      </c>
      <c r="L7" s="8">
        <v>46308600</v>
      </c>
      <c r="M7" s="9">
        <v>4574706191.6400003</v>
      </c>
      <c r="N7" s="10">
        <v>98.787400000000005</v>
      </c>
      <c r="O7" s="14">
        <v>6.4932000000000004E-2</v>
      </c>
      <c r="P7" s="23" t="s">
        <v>19</v>
      </c>
      <c r="Q7" s="12"/>
    </row>
    <row r="8" spans="1:18" s="2" customFormat="1" x14ac:dyDescent="0.25">
      <c r="A8" s="4">
        <v>3</v>
      </c>
      <c r="B8" s="6" t="s">
        <v>79</v>
      </c>
      <c r="C8" s="6" t="s">
        <v>80</v>
      </c>
      <c r="D8" s="6" t="s">
        <v>17</v>
      </c>
      <c r="E8" s="6" t="s">
        <v>20</v>
      </c>
      <c r="F8" s="30">
        <v>43362</v>
      </c>
      <c r="G8" s="24">
        <f t="shared" si="0"/>
        <v>69</v>
      </c>
      <c r="H8" s="7" t="s">
        <v>40</v>
      </c>
      <c r="I8" s="30">
        <v>43292</v>
      </c>
      <c r="J8" s="30">
        <v>43292</v>
      </c>
      <c r="K8" s="30">
        <v>43293</v>
      </c>
      <c r="L8" s="8">
        <v>5000000</v>
      </c>
      <c r="M8" s="9">
        <v>493958500</v>
      </c>
      <c r="N8" s="10">
        <v>98.791700000000006</v>
      </c>
      <c r="O8" s="14">
        <v>6.4699000000000007E-2</v>
      </c>
      <c r="P8" s="23" t="s">
        <v>19</v>
      </c>
      <c r="Q8" s="12"/>
    </row>
    <row r="9" spans="1:18" s="2" customFormat="1" x14ac:dyDescent="0.25">
      <c r="A9" s="4">
        <v>4</v>
      </c>
      <c r="B9" s="6" t="s">
        <v>79</v>
      </c>
      <c r="C9" s="6" t="s">
        <v>80</v>
      </c>
      <c r="D9" s="6" t="s">
        <v>17</v>
      </c>
      <c r="E9" s="6" t="s">
        <v>20</v>
      </c>
      <c r="F9" s="30">
        <v>43362</v>
      </c>
      <c r="G9" s="24">
        <f t="shared" si="0"/>
        <v>69</v>
      </c>
      <c r="H9" s="7" t="s">
        <v>40</v>
      </c>
      <c r="I9" s="30">
        <v>43292</v>
      </c>
      <c r="J9" s="30">
        <v>43292</v>
      </c>
      <c r="K9" s="30">
        <v>43293</v>
      </c>
      <c r="L9" s="8">
        <v>10000000</v>
      </c>
      <c r="M9" s="9">
        <v>987898000</v>
      </c>
      <c r="N9" s="10">
        <v>98.7898</v>
      </c>
      <c r="O9" s="14">
        <v>6.4801999999999998E-2</v>
      </c>
      <c r="P9" s="23" t="s">
        <v>19</v>
      </c>
      <c r="Q9" s="12"/>
    </row>
    <row r="10" spans="1:18" s="2" customFormat="1" x14ac:dyDescent="0.25">
      <c r="A10" s="4">
        <v>5</v>
      </c>
      <c r="B10" s="6" t="s">
        <v>79</v>
      </c>
      <c r="C10" s="6" t="s">
        <v>80</v>
      </c>
      <c r="D10" s="6" t="s">
        <v>17</v>
      </c>
      <c r="E10" s="6" t="s">
        <v>20</v>
      </c>
      <c r="F10" s="30">
        <v>43362</v>
      </c>
      <c r="G10" s="24">
        <f t="shared" si="0"/>
        <v>69</v>
      </c>
      <c r="H10" s="7" t="s">
        <v>40</v>
      </c>
      <c r="I10" s="30">
        <v>43292</v>
      </c>
      <c r="J10" s="30">
        <v>43292</v>
      </c>
      <c r="K10" s="30">
        <v>43293</v>
      </c>
      <c r="L10" s="8">
        <v>20000000</v>
      </c>
      <c r="M10" s="9">
        <v>1975796000</v>
      </c>
      <c r="N10" s="10">
        <v>98.7898</v>
      </c>
      <c r="O10" s="14">
        <v>6.4801999999999998E-2</v>
      </c>
      <c r="P10" s="23" t="s">
        <v>19</v>
      </c>
      <c r="Q10" s="12"/>
    </row>
    <row r="11" spans="1:18" s="2" customFormat="1" x14ac:dyDescent="0.25">
      <c r="A11" s="4">
        <v>6</v>
      </c>
      <c r="B11" s="6" t="s">
        <v>79</v>
      </c>
      <c r="C11" s="6" t="s">
        <v>80</v>
      </c>
      <c r="D11" s="6" t="s">
        <v>17</v>
      </c>
      <c r="E11" s="6" t="s">
        <v>20</v>
      </c>
      <c r="F11" s="30">
        <v>43362</v>
      </c>
      <c r="G11" s="24">
        <f t="shared" si="0"/>
        <v>69</v>
      </c>
      <c r="H11" s="7" t="s">
        <v>40</v>
      </c>
      <c r="I11" s="30">
        <v>43292</v>
      </c>
      <c r="J11" s="30">
        <v>43292</v>
      </c>
      <c r="K11" s="30">
        <v>43293</v>
      </c>
      <c r="L11" s="8">
        <v>5000000</v>
      </c>
      <c r="M11" s="9">
        <v>493958500</v>
      </c>
      <c r="N11" s="10">
        <v>98.791700000000006</v>
      </c>
      <c r="O11" s="14">
        <v>6.4699000000000007E-2</v>
      </c>
      <c r="P11" s="23" t="s">
        <v>19</v>
      </c>
      <c r="Q11" s="17"/>
      <c r="R11" s="18"/>
    </row>
    <row r="12" spans="1:18" s="2" customFormat="1" x14ac:dyDescent="0.25">
      <c r="A12" s="4">
        <v>7</v>
      </c>
      <c r="B12" s="6" t="s">
        <v>79</v>
      </c>
      <c r="C12" s="6" t="s">
        <v>80</v>
      </c>
      <c r="D12" s="6" t="s">
        <v>17</v>
      </c>
      <c r="E12" s="6" t="s">
        <v>20</v>
      </c>
      <c r="F12" s="30">
        <v>43362</v>
      </c>
      <c r="G12" s="24">
        <f t="shared" si="0"/>
        <v>69</v>
      </c>
      <c r="H12" s="7" t="s">
        <v>40</v>
      </c>
      <c r="I12" s="30">
        <v>43292</v>
      </c>
      <c r="J12" s="30">
        <v>43292</v>
      </c>
      <c r="K12" s="30">
        <v>43293</v>
      </c>
      <c r="L12" s="8">
        <v>2500000</v>
      </c>
      <c r="M12" s="9">
        <v>246975750</v>
      </c>
      <c r="N12" s="10">
        <v>98.790300000000002</v>
      </c>
      <c r="O12" s="14">
        <v>6.4774999999999999E-2</v>
      </c>
      <c r="P12" s="23" t="s">
        <v>19</v>
      </c>
      <c r="Q12" s="17"/>
    </row>
    <row r="13" spans="1:18" s="2" customFormat="1" x14ac:dyDescent="0.25">
      <c r="A13" s="4">
        <v>8</v>
      </c>
      <c r="B13" s="6" t="s">
        <v>79</v>
      </c>
      <c r="C13" s="6" t="s">
        <v>80</v>
      </c>
      <c r="D13" s="6" t="s">
        <v>17</v>
      </c>
      <c r="E13" s="6" t="s">
        <v>20</v>
      </c>
      <c r="F13" s="30">
        <v>43362</v>
      </c>
      <c r="G13" s="24">
        <f t="shared" si="0"/>
        <v>69</v>
      </c>
      <c r="H13" s="7" t="s">
        <v>40</v>
      </c>
      <c r="I13" s="30">
        <v>43292</v>
      </c>
      <c r="J13" s="30">
        <v>43292</v>
      </c>
      <c r="K13" s="30">
        <v>43293</v>
      </c>
      <c r="L13" s="8">
        <v>10000000</v>
      </c>
      <c r="M13" s="9">
        <v>987898000</v>
      </c>
      <c r="N13" s="10">
        <v>98.7898</v>
      </c>
      <c r="O13" s="14">
        <v>6.4801999999999998E-2</v>
      </c>
      <c r="P13" s="23" t="s">
        <v>19</v>
      </c>
      <c r="Q13" s="17"/>
    </row>
    <row r="14" spans="1:18" s="2" customFormat="1" x14ac:dyDescent="0.25">
      <c r="A14" s="4">
        <v>9</v>
      </c>
      <c r="B14" s="6" t="s">
        <v>79</v>
      </c>
      <c r="C14" s="6" t="s">
        <v>80</v>
      </c>
      <c r="D14" s="6" t="s">
        <v>17</v>
      </c>
      <c r="E14" s="6" t="s">
        <v>20</v>
      </c>
      <c r="F14" s="30">
        <v>43362</v>
      </c>
      <c r="G14" s="24">
        <f t="shared" si="0"/>
        <v>69</v>
      </c>
      <c r="H14" s="7" t="s">
        <v>40</v>
      </c>
      <c r="I14" s="30">
        <v>43292</v>
      </c>
      <c r="J14" s="30">
        <v>43292</v>
      </c>
      <c r="K14" s="30">
        <v>43293</v>
      </c>
      <c r="L14" s="8">
        <v>5000000</v>
      </c>
      <c r="M14" s="9">
        <v>493930500</v>
      </c>
      <c r="N14" s="10">
        <v>98.786100000000005</v>
      </c>
      <c r="O14" s="14">
        <v>6.5003000000000005E-2</v>
      </c>
      <c r="P14" s="23" t="s">
        <v>19</v>
      </c>
      <c r="Q14" s="17"/>
    </row>
    <row r="15" spans="1:18" s="2" customFormat="1" x14ac:dyDescent="0.25">
      <c r="A15" s="4">
        <v>10</v>
      </c>
      <c r="B15" s="6" t="s">
        <v>79</v>
      </c>
      <c r="C15" s="6" t="s">
        <v>80</v>
      </c>
      <c r="D15" s="6" t="s">
        <v>17</v>
      </c>
      <c r="E15" s="6" t="s">
        <v>20</v>
      </c>
      <c r="F15" s="30">
        <v>43362</v>
      </c>
      <c r="G15" s="24">
        <f t="shared" si="0"/>
        <v>69</v>
      </c>
      <c r="H15" s="7" t="s">
        <v>40</v>
      </c>
      <c r="I15" s="30">
        <v>43292</v>
      </c>
      <c r="J15" s="30">
        <v>43292</v>
      </c>
      <c r="K15" s="30">
        <v>43293</v>
      </c>
      <c r="L15" s="8">
        <v>10000000</v>
      </c>
      <c r="M15" s="9">
        <v>987861000</v>
      </c>
      <c r="N15" s="10">
        <v>98.786100000000005</v>
      </c>
      <c r="O15" s="14">
        <v>6.5003000000000005E-2</v>
      </c>
      <c r="P15" s="23" t="s">
        <v>19</v>
      </c>
      <c r="Q15" s="17"/>
    </row>
    <row r="16" spans="1:18" s="2" customFormat="1" x14ac:dyDescent="0.25">
      <c r="A16" s="4">
        <v>11</v>
      </c>
      <c r="B16" s="6" t="s">
        <v>79</v>
      </c>
      <c r="C16" s="6" t="s">
        <v>80</v>
      </c>
      <c r="D16" s="6" t="s">
        <v>17</v>
      </c>
      <c r="E16" s="6" t="s">
        <v>20</v>
      </c>
      <c r="F16" s="30">
        <v>43362</v>
      </c>
      <c r="G16" s="24">
        <f t="shared" si="0"/>
        <v>69</v>
      </c>
      <c r="H16" s="7" t="s">
        <v>40</v>
      </c>
      <c r="I16" s="30">
        <v>43292</v>
      </c>
      <c r="J16" s="30">
        <v>43292</v>
      </c>
      <c r="K16" s="30">
        <v>43293</v>
      </c>
      <c r="L16" s="8">
        <v>500000</v>
      </c>
      <c r="M16" s="9">
        <v>49394250</v>
      </c>
      <c r="N16" s="10">
        <v>98.788499999999999</v>
      </c>
      <c r="O16" s="14">
        <v>6.4873E-2</v>
      </c>
      <c r="P16" s="23" t="s">
        <v>19</v>
      </c>
      <c r="Q16" s="17"/>
    </row>
    <row r="17" spans="1:17" s="2" customFormat="1" x14ac:dyDescent="0.25">
      <c r="A17" s="4">
        <v>12</v>
      </c>
      <c r="B17" s="6" t="s">
        <v>79</v>
      </c>
      <c r="C17" s="6" t="s">
        <v>80</v>
      </c>
      <c r="D17" s="6" t="s">
        <v>17</v>
      </c>
      <c r="E17" s="6" t="s">
        <v>20</v>
      </c>
      <c r="F17" s="30">
        <v>43362</v>
      </c>
      <c r="G17" s="24">
        <f t="shared" si="0"/>
        <v>69</v>
      </c>
      <c r="H17" s="7" t="s">
        <v>40</v>
      </c>
      <c r="I17" s="30">
        <v>43292</v>
      </c>
      <c r="J17" s="30">
        <v>43292</v>
      </c>
      <c r="K17" s="30">
        <v>43293</v>
      </c>
      <c r="L17" s="8">
        <v>2000000</v>
      </c>
      <c r="M17" s="9">
        <v>197572200</v>
      </c>
      <c r="N17" s="10">
        <v>98.786100000000005</v>
      </c>
      <c r="O17" s="14">
        <v>6.5003000000000005E-2</v>
      </c>
      <c r="P17" s="23" t="s">
        <v>19</v>
      </c>
      <c r="Q17" s="17"/>
    </row>
    <row r="18" spans="1:17" s="2" customFormat="1" x14ac:dyDescent="0.25">
      <c r="A18" s="4">
        <v>13</v>
      </c>
      <c r="B18" s="6" t="s">
        <v>79</v>
      </c>
      <c r="C18" s="6" t="s">
        <v>80</v>
      </c>
      <c r="D18" s="6" t="s">
        <v>17</v>
      </c>
      <c r="E18" s="6" t="s">
        <v>20</v>
      </c>
      <c r="F18" s="30">
        <v>43362</v>
      </c>
      <c r="G18" s="24">
        <f t="shared" si="0"/>
        <v>69</v>
      </c>
      <c r="H18" s="7" t="s">
        <v>40</v>
      </c>
      <c r="I18" s="30">
        <v>43292</v>
      </c>
      <c r="J18" s="30">
        <v>43292</v>
      </c>
      <c r="K18" s="30">
        <v>43293</v>
      </c>
      <c r="L18" s="8">
        <v>5000000</v>
      </c>
      <c r="M18" s="9">
        <v>493930500</v>
      </c>
      <c r="N18" s="10">
        <v>98.786100000000005</v>
      </c>
      <c r="O18" s="14">
        <v>6.5003000000000005E-2</v>
      </c>
      <c r="P18" s="23" t="s">
        <v>19</v>
      </c>
      <c r="Q18" s="17"/>
    </row>
    <row r="19" spans="1:17" s="2" customFormat="1" x14ac:dyDescent="0.25">
      <c r="A19" s="4">
        <v>14</v>
      </c>
      <c r="B19" s="6" t="s">
        <v>79</v>
      </c>
      <c r="C19" s="6" t="s">
        <v>80</v>
      </c>
      <c r="D19" s="6" t="s">
        <v>17</v>
      </c>
      <c r="E19" s="6" t="s">
        <v>20</v>
      </c>
      <c r="F19" s="30">
        <v>43362</v>
      </c>
      <c r="G19" s="24">
        <f t="shared" si="0"/>
        <v>69</v>
      </c>
      <c r="H19" s="7" t="s">
        <v>40</v>
      </c>
      <c r="I19" s="30">
        <v>43292</v>
      </c>
      <c r="J19" s="30">
        <v>43292</v>
      </c>
      <c r="K19" s="30">
        <v>43293</v>
      </c>
      <c r="L19" s="8">
        <v>2500000</v>
      </c>
      <c r="M19" s="9">
        <v>246970000</v>
      </c>
      <c r="N19" s="10">
        <v>98.787999999999997</v>
      </c>
      <c r="O19" s="14">
        <v>6.4899999999999999E-2</v>
      </c>
      <c r="P19" s="23" t="s">
        <v>19</v>
      </c>
      <c r="Q19" s="17"/>
    </row>
    <row r="20" spans="1:17" s="2" customFormat="1" x14ac:dyDescent="0.25">
      <c r="A20" s="4">
        <v>15</v>
      </c>
      <c r="B20" s="6" t="s">
        <v>79</v>
      </c>
      <c r="C20" s="6" t="s">
        <v>80</v>
      </c>
      <c r="D20" s="6" t="s">
        <v>17</v>
      </c>
      <c r="E20" s="6" t="s">
        <v>20</v>
      </c>
      <c r="F20" s="30">
        <v>43362</v>
      </c>
      <c r="G20" s="24">
        <f t="shared" si="0"/>
        <v>69</v>
      </c>
      <c r="H20" s="7" t="s">
        <v>40</v>
      </c>
      <c r="I20" s="30">
        <v>43292</v>
      </c>
      <c r="J20" s="30">
        <v>43292</v>
      </c>
      <c r="K20" s="30">
        <v>43293</v>
      </c>
      <c r="L20" s="8">
        <v>1500000</v>
      </c>
      <c r="M20" s="9">
        <v>148182750</v>
      </c>
      <c r="N20" s="10">
        <v>98.788499999999999</v>
      </c>
      <c r="O20" s="14">
        <v>6.4873E-2</v>
      </c>
      <c r="P20" s="23" t="s">
        <v>19</v>
      </c>
      <c r="Q20" s="17"/>
    </row>
    <row r="21" spans="1:17" s="2" customFormat="1" x14ac:dyDescent="0.25">
      <c r="A21" s="4">
        <v>16</v>
      </c>
      <c r="B21" s="6" t="s">
        <v>81</v>
      </c>
      <c r="C21" s="6" t="s">
        <v>82</v>
      </c>
      <c r="D21" s="6" t="s">
        <v>17</v>
      </c>
      <c r="E21" s="6" t="s">
        <v>22</v>
      </c>
      <c r="F21" s="30">
        <v>43340</v>
      </c>
      <c r="G21" s="24">
        <f t="shared" si="0"/>
        <v>47</v>
      </c>
      <c r="H21" s="7" t="s">
        <v>40</v>
      </c>
      <c r="I21" s="30">
        <v>43292</v>
      </c>
      <c r="J21" s="30">
        <v>43292</v>
      </c>
      <c r="K21" s="30">
        <v>43293</v>
      </c>
      <c r="L21" s="8">
        <v>500000</v>
      </c>
      <c r="M21" s="9">
        <v>49563850</v>
      </c>
      <c r="N21" s="10">
        <v>99.125699999999995</v>
      </c>
      <c r="O21" s="14">
        <v>6.8497000000000002E-2</v>
      </c>
      <c r="P21" s="23" t="s">
        <v>19</v>
      </c>
      <c r="Q21" s="17"/>
    </row>
    <row r="22" spans="1:17" s="2" customFormat="1" x14ac:dyDescent="0.25">
      <c r="A22" s="4">
        <v>17</v>
      </c>
      <c r="B22" s="6" t="s">
        <v>83</v>
      </c>
      <c r="C22" s="6" t="s">
        <v>100</v>
      </c>
      <c r="D22" s="6" t="s">
        <v>17</v>
      </c>
      <c r="E22" s="6" t="s">
        <v>24</v>
      </c>
      <c r="F22" s="30">
        <v>43294</v>
      </c>
      <c r="G22" s="24">
        <f t="shared" ref="G22:G48" si="1">+F22-$F$3</f>
        <v>1</v>
      </c>
      <c r="H22" s="7" t="s">
        <v>39</v>
      </c>
      <c r="I22" s="30">
        <v>43293</v>
      </c>
      <c r="J22" s="30">
        <v>43293</v>
      </c>
      <c r="K22" s="30">
        <v>43293</v>
      </c>
      <c r="L22" s="8">
        <v>208565273</v>
      </c>
      <c r="M22" s="9">
        <v>208529713.34999999</v>
      </c>
      <c r="N22" s="25">
        <v>99.982950349999996</v>
      </c>
      <c r="O22" s="14">
        <v>6.2241817700000007E-2</v>
      </c>
      <c r="P22" s="23" t="s">
        <v>19</v>
      </c>
      <c r="Q22" s="17"/>
    </row>
    <row r="23" spans="1:17" s="2" customFormat="1" x14ac:dyDescent="0.25">
      <c r="A23" s="4">
        <v>18</v>
      </c>
      <c r="B23" s="6" t="s">
        <v>83</v>
      </c>
      <c r="C23" s="6" t="s">
        <v>100</v>
      </c>
      <c r="D23" s="6" t="s">
        <v>17</v>
      </c>
      <c r="E23" s="6" t="s">
        <v>36</v>
      </c>
      <c r="F23" s="30">
        <v>43294</v>
      </c>
      <c r="G23" s="24">
        <f t="shared" si="1"/>
        <v>1</v>
      </c>
      <c r="H23" s="7" t="s">
        <v>39</v>
      </c>
      <c r="I23" s="30">
        <v>43293</v>
      </c>
      <c r="J23" s="30">
        <v>43293</v>
      </c>
      <c r="K23" s="30">
        <v>43293</v>
      </c>
      <c r="L23" s="8">
        <v>1312957</v>
      </c>
      <c r="M23" s="9">
        <v>1312733.1499999999</v>
      </c>
      <c r="N23" s="25">
        <v>99.982950349999996</v>
      </c>
      <c r="O23" s="14">
        <v>6.2241817700000007E-2</v>
      </c>
      <c r="P23" s="23" t="s">
        <v>19</v>
      </c>
      <c r="Q23" s="17"/>
    </row>
    <row r="24" spans="1:17" s="2" customFormat="1" x14ac:dyDescent="0.25">
      <c r="A24" s="4">
        <v>19</v>
      </c>
      <c r="B24" s="6" t="s">
        <v>83</v>
      </c>
      <c r="C24" s="6" t="s">
        <v>100</v>
      </c>
      <c r="D24" s="6" t="s">
        <v>17</v>
      </c>
      <c r="E24" s="6" t="s">
        <v>18</v>
      </c>
      <c r="F24" s="30">
        <v>43294</v>
      </c>
      <c r="G24" s="24">
        <f t="shared" si="1"/>
        <v>1</v>
      </c>
      <c r="H24" s="7" t="s">
        <v>39</v>
      </c>
      <c r="I24" s="30">
        <v>43293</v>
      </c>
      <c r="J24" s="30">
        <v>43293</v>
      </c>
      <c r="K24" s="30">
        <v>43293</v>
      </c>
      <c r="L24" s="8">
        <v>23636524</v>
      </c>
      <c r="M24" s="9">
        <v>23632494.059999999</v>
      </c>
      <c r="N24" s="25">
        <v>99.982950349999996</v>
      </c>
      <c r="O24" s="14">
        <v>6.2241817700000007E-2</v>
      </c>
      <c r="P24" s="23" t="s">
        <v>19</v>
      </c>
      <c r="Q24" s="17"/>
    </row>
    <row r="25" spans="1:17" s="2" customFormat="1" x14ac:dyDescent="0.25">
      <c r="A25" s="4">
        <v>20</v>
      </c>
      <c r="B25" s="6" t="s">
        <v>83</v>
      </c>
      <c r="C25" s="6" t="s">
        <v>100</v>
      </c>
      <c r="D25" s="6" t="s">
        <v>17</v>
      </c>
      <c r="E25" s="6" t="s">
        <v>26</v>
      </c>
      <c r="F25" s="30">
        <v>43294</v>
      </c>
      <c r="G25" s="24">
        <f t="shared" si="1"/>
        <v>1</v>
      </c>
      <c r="H25" s="7" t="s">
        <v>39</v>
      </c>
      <c r="I25" s="30">
        <v>43293</v>
      </c>
      <c r="J25" s="30">
        <v>43293</v>
      </c>
      <c r="K25" s="30">
        <v>43293</v>
      </c>
      <c r="L25" s="8">
        <v>49576310</v>
      </c>
      <c r="M25" s="9">
        <v>49567857.409999996</v>
      </c>
      <c r="N25" s="25">
        <v>99.982950349999996</v>
      </c>
      <c r="O25" s="14">
        <v>6.2241817700000007E-2</v>
      </c>
      <c r="P25" s="23" t="s">
        <v>19</v>
      </c>
      <c r="Q25" s="17"/>
    </row>
    <row r="26" spans="1:17" s="2" customFormat="1" x14ac:dyDescent="0.25">
      <c r="A26" s="4">
        <v>21</v>
      </c>
      <c r="B26" s="6" t="s">
        <v>83</v>
      </c>
      <c r="C26" s="6" t="s">
        <v>100</v>
      </c>
      <c r="D26" s="6" t="s">
        <v>17</v>
      </c>
      <c r="E26" s="6" t="s">
        <v>27</v>
      </c>
      <c r="F26" s="30">
        <v>43294</v>
      </c>
      <c r="G26" s="24">
        <f t="shared" si="1"/>
        <v>1</v>
      </c>
      <c r="H26" s="7" t="s">
        <v>39</v>
      </c>
      <c r="I26" s="30">
        <v>43293</v>
      </c>
      <c r="J26" s="30">
        <v>43293</v>
      </c>
      <c r="K26" s="30">
        <v>43293</v>
      </c>
      <c r="L26" s="8">
        <v>619914395</v>
      </c>
      <c r="M26" s="9">
        <v>619808701.76999998</v>
      </c>
      <c r="N26" s="25">
        <v>99.982950349999996</v>
      </c>
      <c r="O26" s="14">
        <v>6.2241817700000007E-2</v>
      </c>
      <c r="P26" s="23" t="s">
        <v>19</v>
      </c>
      <c r="Q26" s="17"/>
    </row>
    <row r="27" spans="1:17" s="2" customFormat="1" x14ac:dyDescent="0.25">
      <c r="A27" s="4">
        <v>22</v>
      </c>
      <c r="B27" s="6" t="s">
        <v>83</v>
      </c>
      <c r="C27" s="6" t="s">
        <v>100</v>
      </c>
      <c r="D27" s="6" t="s">
        <v>17</v>
      </c>
      <c r="E27" s="6" t="s">
        <v>21</v>
      </c>
      <c r="F27" s="30">
        <v>43294</v>
      </c>
      <c r="G27" s="24">
        <f t="shared" si="1"/>
        <v>1</v>
      </c>
      <c r="H27" s="7" t="s">
        <v>39</v>
      </c>
      <c r="I27" s="30">
        <v>43293</v>
      </c>
      <c r="J27" s="30">
        <v>43293</v>
      </c>
      <c r="K27" s="30">
        <v>43293</v>
      </c>
      <c r="L27" s="8">
        <v>7028860</v>
      </c>
      <c r="M27" s="9">
        <v>7027661.5999999996</v>
      </c>
      <c r="N27" s="25">
        <v>99.982950349999996</v>
      </c>
      <c r="O27" s="14">
        <v>6.2241817700000007E-2</v>
      </c>
      <c r="P27" s="23" t="s">
        <v>19</v>
      </c>
      <c r="Q27" s="17"/>
    </row>
    <row r="28" spans="1:17" s="2" customFormat="1" x14ac:dyDescent="0.25">
      <c r="A28" s="4">
        <v>23</v>
      </c>
      <c r="B28" s="6" t="s">
        <v>83</v>
      </c>
      <c r="C28" s="6" t="s">
        <v>100</v>
      </c>
      <c r="D28" s="6" t="s">
        <v>17</v>
      </c>
      <c r="E28" s="6" t="s">
        <v>25</v>
      </c>
      <c r="F28" s="30">
        <v>43294</v>
      </c>
      <c r="G28" s="24">
        <f t="shared" si="1"/>
        <v>1</v>
      </c>
      <c r="H28" s="7" t="s">
        <v>39</v>
      </c>
      <c r="I28" s="30">
        <v>43293</v>
      </c>
      <c r="J28" s="30">
        <v>43293</v>
      </c>
      <c r="K28" s="30">
        <v>43293</v>
      </c>
      <c r="L28" s="8">
        <v>40060</v>
      </c>
      <c r="M28" s="9">
        <v>40053.17</v>
      </c>
      <c r="N28" s="25">
        <v>99.982950349999996</v>
      </c>
      <c r="O28" s="14">
        <v>6.2241817700000007E-2</v>
      </c>
      <c r="P28" s="23" t="s">
        <v>19</v>
      </c>
      <c r="Q28" s="17"/>
    </row>
    <row r="29" spans="1:17" s="2" customFormat="1" x14ac:dyDescent="0.25">
      <c r="A29" s="4">
        <v>24</v>
      </c>
      <c r="B29" s="6" t="s">
        <v>83</v>
      </c>
      <c r="C29" s="6" t="s">
        <v>100</v>
      </c>
      <c r="D29" s="6" t="s">
        <v>17</v>
      </c>
      <c r="E29" s="6" t="s">
        <v>41</v>
      </c>
      <c r="F29" s="30">
        <v>43294</v>
      </c>
      <c r="G29" s="24">
        <f t="shared" si="1"/>
        <v>1</v>
      </c>
      <c r="H29" s="7" t="s">
        <v>39</v>
      </c>
      <c r="I29" s="30">
        <v>43293</v>
      </c>
      <c r="J29" s="30">
        <v>43293</v>
      </c>
      <c r="K29" s="30">
        <v>43293</v>
      </c>
      <c r="L29" s="8">
        <v>1393497733</v>
      </c>
      <c r="M29" s="9">
        <v>1393260146.51</v>
      </c>
      <c r="N29" s="25">
        <v>99.982950349999996</v>
      </c>
      <c r="O29" s="14">
        <v>6.2241817700000007E-2</v>
      </c>
      <c r="P29" s="23" t="s">
        <v>19</v>
      </c>
      <c r="Q29" s="17"/>
    </row>
    <row r="30" spans="1:17" s="2" customFormat="1" x14ac:dyDescent="0.25">
      <c r="A30" s="4">
        <v>25</v>
      </c>
      <c r="B30" s="6" t="s">
        <v>83</v>
      </c>
      <c r="C30" s="6" t="s">
        <v>100</v>
      </c>
      <c r="D30" s="6" t="s">
        <v>17</v>
      </c>
      <c r="E30" s="6" t="s">
        <v>23</v>
      </c>
      <c r="F30" s="30">
        <v>43294</v>
      </c>
      <c r="G30" s="24">
        <f t="shared" si="1"/>
        <v>1</v>
      </c>
      <c r="H30" s="7" t="s">
        <v>39</v>
      </c>
      <c r="I30" s="30">
        <v>43293</v>
      </c>
      <c r="J30" s="30">
        <v>43293</v>
      </c>
      <c r="K30" s="30">
        <v>43293</v>
      </c>
      <c r="L30" s="8">
        <v>15583529</v>
      </c>
      <c r="M30" s="9">
        <v>15580872.060000001</v>
      </c>
      <c r="N30" s="25">
        <v>99.982950349999996</v>
      </c>
      <c r="O30" s="14">
        <v>6.2241817700000007E-2</v>
      </c>
      <c r="P30" s="23" t="s">
        <v>19</v>
      </c>
      <c r="Q30" s="17"/>
    </row>
    <row r="31" spans="1:17" s="2" customFormat="1" x14ac:dyDescent="0.25">
      <c r="A31" s="4">
        <v>26</v>
      </c>
      <c r="B31" s="6" t="s">
        <v>83</v>
      </c>
      <c r="C31" s="6" t="s">
        <v>100</v>
      </c>
      <c r="D31" s="6" t="s">
        <v>17</v>
      </c>
      <c r="E31" s="6" t="s">
        <v>28</v>
      </c>
      <c r="F31" s="30">
        <v>43294</v>
      </c>
      <c r="G31" s="24">
        <f t="shared" si="1"/>
        <v>1</v>
      </c>
      <c r="H31" s="7" t="s">
        <v>39</v>
      </c>
      <c r="I31" s="30">
        <v>43293</v>
      </c>
      <c r="J31" s="30">
        <v>43293</v>
      </c>
      <c r="K31" s="30">
        <v>43293</v>
      </c>
      <c r="L31" s="8">
        <v>7333373</v>
      </c>
      <c r="M31" s="9">
        <v>7332122.6900000004</v>
      </c>
      <c r="N31" s="25">
        <v>99.982950349999996</v>
      </c>
      <c r="O31" s="14">
        <v>6.2241817700000007E-2</v>
      </c>
      <c r="P31" s="23" t="s">
        <v>19</v>
      </c>
      <c r="Q31" s="12"/>
    </row>
    <row r="32" spans="1:17" s="2" customFormat="1" x14ac:dyDescent="0.25">
      <c r="A32" s="4">
        <v>27</v>
      </c>
      <c r="B32" s="6" t="s">
        <v>84</v>
      </c>
      <c r="C32" s="6" t="s">
        <v>85</v>
      </c>
      <c r="D32" s="6" t="s">
        <v>17</v>
      </c>
      <c r="E32" s="6" t="s">
        <v>20</v>
      </c>
      <c r="F32" s="30">
        <v>43305</v>
      </c>
      <c r="G32" s="24">
        <f t="shared" si="1"/>
        <v>12</v>
      </c>
      <c r="H32" s="7" t="s">
        <v>39</v>
      </c>
      <c r="I32" s="30">
        <v>43293</v>
      </c>
      <c r="J32" s="30">
        <v>43293</v>
      </c>
      <c r="K32" s="30">
        <v>43293</v>
      </c>
      <c r="L32" s="8">
        <v>7500000</v>
      </c>
      <c r="M32" s="9">
        <v>748401000</v>
      </c>
      <c r="N32" s="4">
        <v>99.786799999999999</v>
      </c>
      <c r="O32" s="14">
        <v>6.4986889999999992E-2</v>
      </c>
      <c r="P32" s="23" t="s">
        <v>19</v>
      </c>
      <c r="Q32" s="12"/>
    </row>
    <row r="33" spans="1:17" s="2" customFormat="1" x14ac:dyDescent="0.25">
      <c r="A33" s="4">
        <v>28</v>
      </c>
      <c r="B33" s="6" t="s">
        <v>84</v>
      </c>
      <c r="C33" s="6" t="s">
        <v>85</v>
      </c>
      <c r="D33" s="6" t="s">
        <v>17</v>
      </c>
      <c r="E33" s="6" t="s">
        <v>20</v>
      </c>
      <c r="F33" s="30">
        <v>43305</v>
      </c>
      <c r="G33" s="24">
        <f t="shared" si="1"/>
        <v>12</v>
      </c>
      <c r="H33" s="7" t="s">
        <v>39</v>
      </c>
      <c r="I33" s="30">
        <v>43293</v>
      </c>
      <c r="J33" s="30">
        <v>43293</v>
      </c>
      <c r="K33" s="30">
        <v>43293</v>
      </c>
      <c r="L33" s="8">
        <v>2500000</v>
      </c>
      <c r="M33" s="9">
        <v>249483250</v>
      </c>
      <c r="N33" s="4">
        <v>99.793300000000002</v>
      </c>
      <c r="O33" s="14">
        <v>6.3001470000000004E-2</v>
      </c>
      <c r="P33" s="23" t="s">
        <v>19</v>
      </c>
      <c r="Q33" s="12"/>
    </row>
    <row r="34" spans="1:17" s="2" customFormat="1" x14ac:dyDescent="0.25">
      <c r="A34" s="4">
        <v>29</v>
      </c>
      <c r="B34" s="6" t="s">
        <v>51</v>
      </c>
      <c r="C34" s="6" t="s">
        <v>52</v>
      </c>
      <c r="D34" s="6" t="s">
        <v>17</v>
      </c>
      <c r="E34" s="6" t="s">
        <v>20</v>
      </c>
      <c r="F34" s="30">
        <v>43294</v>
      </c>
      <c r="G34" s="24">
        <f t="shared" si="1"/>
        <v>1</v>
      </c>
      <c r="H34" s="7" t="s">
        <v>39</v>
      </c>
      <c r="I34" s="30">
        <v>43293</v>
      </c>
      <c r="J34" s="30">
        <v>43293</v>
      </c>
      <c r="K34" s="30">
        <v>43293</v>
      </c>
      <c r="L34" s="8">
        <v>2500000</v>
      </c>
      <c r="M34" s="9">
        <v>249956750</v>
      </c>
      <c r="N34" s="4">
        <v>99.982699999999994</v>
      </c>
      <c r="O34" s="14">
        <v>6.3155929999999999E-2</v>
      </c>
      <c r="P34" s="23" t="s">
        <v>19</v>
      </c>
      <c r="Q34" s="12"/>
    </row>
    <row r="35" spans="1:17" s="2" customFormat="1" x14ac:dyDescent="0.25">
      <c r="A35" s="4">
        <v>30</v>
      </c>
      <c r="B35" s="6" t="s">
        <v>51</v>
      </c>
      <c r="C35" s="6" t="s">
        <v>52</v>
      </c>
      <c r="D35" s="6" t="s">
        <v>17</v>
      </c>
      <c r="E35" s="6" t="s">
        <v>20</v>
      </c>
      <c r="F35" s="30">
        <v>43294</v>
      </c>
      <c r="G35" s="24">
        <f t="shared" si="1"/>
        <v>1</v>
      </c>
      <c r="H35" s="7" t="s">
        <v>39</v>
      </c>
      <c r="I35" s="30">
        <v>43293</v>
      </c>
      <c r="J35" s="30">
        <v>43293</v>
      </c>
      <c r="K35" s="30">
        <v>43293</v>
      </c>
      <c r="L35" s="8">
        <v>10000000</v>
      </c>
      <c r="M35" s="9">
        <v>999827000</v>
      </c>
      <c r="N35" s="4">
        <v>99.982699999999994</v>
      </c>
      <c r="O35" s="14">
        <v>6.3155929999999999E-2</v>
      </c>
      <c r="P35" s="23" t="s">
        <v>19</v>
      </c>
      <c r="Q35" s="12"/>
    </row>
    <row r="36" spans="1:17" s="2" customFormat="1" x14ac:dyDescent="0.25">
      <c r="A36" s="4">
        <v>31</v>
      </c>
      <c r="B36" s="6" t="s">
        <v>51</v>
      </c>
      <c r="C36" s="6" t="s">
        <v>52</v>
      </c>
      <c r="D36" s="6" t="s">
        <v>17</v>
      </c>
      <c r="E36" s="6" t="s">
        <v>20</v>
      </c>
      <c r="F36" s="30">
        <v>43294</v>
      </c>
      <c r="G36" s="24">
        <f t="shared" si="1"/>
        <v>1</v>
      </c>
      <c r="H36" s="7" t="s">
        <v>39</v>
      </c>
      <c r="I36" s="30">
        <v>43293</v>
      </c>
      <c r="J36" s="30">
        <v>43293</v>
      </c>
      <c r="K36" s="30">
        <v>43293</v>
      </c>
      <c r="L36" s="8">
        <v>10000000</v>
      </c>
      <c r="M36" s="9">
        <v>999827000</v>
      </c>
      <c r="N36" s="4">
        <v>99.982699999999994</v>
      </c>
      <c r="O36" s="14">
        <v>6.3155929999999999E-2</v>
      </c>
      <c r="P36" s="23" t="s">
        <v>19</v>
      </c>
      <c r="Q36" s="19"/>
    </row>
    <row r="37" spans="1:17" s="2" customFormat="1" x14ac:dyDescent="0.25">
      <c r="A37" s="4">
        <v>32</v>
      </c>
      <c r="B37" s="6" t="s">
        <v>86</v>
      </c>
      <c r="C37" s="6" t="s">
        <v>87</v>
      </c>
      <c r="D37" s="6" t="s">
        <v>17</v>
      </c>
      <c r="E37" s="6" t="s">
        <v>20</v>
      </c>
      <c r="F37" s="30">
        <v>43370</v>
      </c>
      <c r="G37" s="24">
        <f t="shared" si="1"/>
        <v>77</v>
      </c>
      <c r="H37" s="7" t="s">
        <v>39</v>
      </c>
      <c r="I37" s="30">
        <v>43293</v>
      </c>
      <c r="J37" s="30">
        <v>43293</v>
      </c>
      <c r="K37" s="30">
        <v>43293</v>
      </c>
      <c r="L37" s="8">
        <v>3000000</v>
      </c>
      <c r="M37" s="9">
        <v>295480800</v>
      </c>
      <c r="N37" s="4">
        <v>98.493600000000001</v>
      </c>
      <c r="O37" s="14">
        <v>7.2499403745291763E-2</v>
      </c>
      <c r="P37" s="23" t="s">
        <v>19</v>
      </c>
      <c r="Q37" s="19"/>
    </row>
    <row r="38" spans="1:17" s="2" customFormat="1" x14ac:dyDescent="0.25">
      <c r="A38" s="4">
        <v>33</v>
      </c>
      <c r="B38" s="6" t="s">
        <v>88</v>
      </c>
      <c r="C38" s="6" t="s">
        <v>89</v>
      </c>
      <c r="D38" s="6" t="s">
        <v>17</v>
      </c>
      <c r="E38" s="6" t="s">
        <v>20</v>
      </c>
      <c r="F38" s="30">
        <v>43349</v>
      </c>
      <c r="G38" s="24">
        <f t="shared" si="1"/>
        <v>56</v>
      </c>
      <c r="H38" s="7" t="s">
        <v>39</v>
      </c>
      <c r="I38" s="30">
        <v>43293</v>
      </c>
      <c r="J38" s="30">
        <v>43293</v>
      </c>
      <c r="K38" s="30">
        <v>43293</v>
      </c>
      <c r="L38" s="8">
        <v>2500000</v>
      </c>
      <c r="M38" s="9">
        <v>247373750</v>
      </c>
      <c r="N38" s="4">
        <v>98.952500000000001</v>
      </c>
      <c r="O38" s="14">
        <v>6.8997000000000003E-2</v>
      </c>
      <c r="P38" s="23" t="s">
        <v>19</v>
      </c>
      <c r="Q38" s="19"/>
    </row>
    <row r="39" spans="1:17" x14ac:dyDescent="0.25">
      <c r="A39" s="4">
        <v>34</v>
      </c>
      <c r="B39" s="6" t="s">
        <v>88</v>
      </c>
      <c r="C39" s="6" t="s">
        <v>89</v>
      </c>
      <c r="D39" s="6" t="s">
        <v>17</v>
      </c>
      <c r="E39" s="6" t="s">
        <v>20</v>
      </c>
      <c r="F39" s="30">
        <v>43349</v>
      </c>
      <c r="G39" s="24">
        <f t="shared" si="1"/>
        <v>56</v>
      </c>
      <c r="H39" s="7" t="s">
        <v>39</v>
      </c>
      <c r="I39" s="30">
        <v>43293</v>
      </c>
      <c r="J39" s="30">
        <v>43293</v>
      </c>
      <c r="K39" s="30">
        <v>43293</v>
      </c>
      <c r="L39" s="8">
        <v>5000000</v>
      </c>
      <c r="M39" s="9">
        <v>494762500</v>
      </c>
      <c r="N39" s="4">
        <v>98.952500000000001</v>
      </c>
      <c r="O39" s="14">
        <v>6.8997000000000003E-2</v>
      </c>
      <c r="P39" s="23" t="s">
        <v>19</v>
      </c>
    </row>
    <row r="40" spans="1:17" x14ac:dyDescent="0.25">
      <c r="A40" s="4">
        <v>35</v>
      </c>
      <c r="B40" s="6" t="s">
        <v>83</v>
      </c>
      <c r="C40" s="6" t="s">
        <v>100</v>
      </c>
      <c r="D40" s="6" t="s">
        <v>17</v>
      </c>
      <c r="E40" s="6" t="s">
        <v>29</v>
      </c>
      <c r="F40" s="30">
        <v>43294</v>
      </c>
      <c r="G40" s="24">
        <f t="shared" si="1"/>
        <v>1</v>
      </c>
      <c r="H40" s="7" t="s">
        <v>39</v>
      </c>
      <c r="I40" s="30">
        <v>43293</v>
      </c>
      <c r="J40" s="30">
        <v>43293</v>
      </c>
      <c r="K40" s="30">
        <v>43293</v>
      </c>
      <c r="L40" s="8">
        <v>122779481</v>
      </c>
      <c r="M40" s="9">
        <v>122758547.53</v>
      </c>
      <c r="N40" s="25">
        <v>99.982950349999996</v>
      </c>
      <c r="O40" s="14">
        <v>6.2241817700000007E-2</v>
      </c>
      <c r="P40" s="23" t="s">
        <v>19</v>
      </c>
    </row>
    <row r="41" spans="1:17" x14ac:dyDescent="0.25">
      <c r="A41" s="4">
        <v>36</v>
      </c>
      <c r="B41" s="6" t="s">
        <v>83</v>
      </c>
      <c r="C41" s="6" t="s">
        <v>100</v>
      </c>
      <c r="D41" s="6" t="s">
        <v>17</v>
      </c>
      <c r="E41" s="6" t="s">
        <v>37</v>
      </c>
      <c r="F41" s="30">
        <v>43294</v>
      </c>
      <c r="G41" s="24">
        <f t="shared" si="1"/>
        <v>1</v>
      </c>
      <c r="H41" s="7" t="s">
        <v>39</v>
      </c>
      <c r="I41" s="30">
        <v>43293</v>
      </c>
      <c r="J41" s="30">
        <v>43293</v>
      </c>
      <c r="K41" s="30">
        <v>43293</v>
      </c>
      <c r="L41" s="8">
        <v>13709328</v>
      </c>
      <c r="M41" s="9">
        <v>13706990.609999999</v>
      </c>
      <c r="N41" s="25">
        <v>99.982950349999996</v>
      </c>
      <c r="O41" s="14">
        <v>6.2241817700000007E-2</v>
      </c>
      <c r="P41" s="23" t="s">
        <v>19</v>
      </c>
    </row>
    <row r="42" spans="1:17" x14ac:dyDescent="0.25">
      <c r="A42" s="4">
        <v>37</v>
      </c>
      <c r="B42" s="6" t="s">
        <v>83</v>
      </c>
      <c r="C42" s="6" t="s">
        <v>100</v>
      </c>
      <c r="D42" s="6" t="s">
        <v>17</v>
      </c>
      <c r="E42" s="6" t="s">
        <v>30</v>
      </c>
      <c r="F42" s="30">
        <v>43294</v>
      </c>
      <c r="G42" s="24">
        <f t="shared" si="1"/>
        <v>1</v>
      </c>
      <c r="H42" s="7" t="s">
        <v>39</v>
      </c>
      <c r="I42" s="30">
        <v>43293</v>
      </c>
      <c r="J42" s="30">
        <v>43293</v>
      </c>
      <c r="K42" s="30">
        <v>43293</v>
      </c>
      <c r="L42" s="8">
        <v>7773479</v>
      </c>
      <c r="M42" s="9">
        <v>7772153.6500000004</v>
      </c>
      <c r="N42" s="25">
        <v>99.982950349999996</v>
      </c>
      <c r="O42" s="14">
        <v>6.2241817700000007E-2</v>
      </c>
      <c r="P42" s="23" t="s">
        <v>19</v>
      </c>
    </row>
    <row r="43" spans="1:17" x14ac:dyDescent="0.25">
      <c r="A43" s="4">
        <v>38</v>
      </c>
      <c r="B43" s="6" t="s">
        <v>83</v>
      </c>
      <c r="C43" s="6" t="s">
        <v>100</v>
      </c>
      <c r="D43" s="6" t="s">
        <v>17</v>
      </c>
      <c r="E43" s="6" t="s">
        <v>38</v>
      </c>
      <c r="F43" s="30">
        <v>43294</v>
      </c>
      <c r="G43" s="24">
        <f t="shared" si="1"/>
        <v>1</v>
      </c>
      <c r="H43" s="7" t="s">
        <v>39</v>
      </c>
      <c r="I43" s="30">
        <v>43293</v>
      </c>
      <c r="J43" s="30">
        <v>43293</v>
      </c>
      <c r="K43" s="30">
        <v>43293</v>
      </c>
      <c r="L43" s="8">
        <v>71327533</v>
      </c>
      <c r="M43" s="9">
        <v>71315371.909999996</v>
      </c>
      <c r="N43" s="25">
        <v>99.982950349999996</v>
      </c>
      <c r="O43" s="14">
        <v>6.2241817700000007E-2</v>
      </c>
      <c r="P43" s="23" t="s">
        <v>19</v>
      </c>
    </row>
    <row r="44" spans="1:17" x14ac:dyDescent="0.25">
      <c r="A44" s="4">
        <v>39</v>
      </c>
      <c r="B44" s="6" t="s">
        <v>83</v>
      </c>
      <c r="C44" s="6" t="s">
        <v>100</v>
      </c>
      <c r="D44" s="6" t="s">
        <v>17</v>
      </c>
      <c r="E44" s="6" t="s">
        <v>34</v>
      </c>
      <c r="F44" s="30">
        <v>43294</v>
      </c>
      <c r="G44" s="24">
        <f t="shared" si="1"/>
        <v>1</v>
      </c>
      <c r="H44" s="7" t="s">
        <v>39</v>
      </c>
      <c r="I44" s="30">
        <v>43293</v>
      </c>
      <c r="J44" s="30">
        <v>43293</v>
      </c>
      <c r="K44" s="30">
        <v>43293</v>
      </c>
      <c r="L44" s="8">
        <v>75575261</v>
      </c>
      <c r="M44" s="9">
        <v>75562375.680000007</v>
      </c>
      <c r="N44" s="25">
        <v>99.982950349999996</v>
      </c>
      <c r="O44" s="14">
        <v>6.2241817700000007E-2</v>
      </c>
      <c r="P44" s="23" t="s">
        <v>19</v>
      </c>
    </row>
    <row r="45" spans="1:17" x14ac:dyDescent="0.25">
      <c r="A45" s="4">
        <v>40</v>
      </c>
      <c r="B45" s="6" t="s">
        <v>83</v>
      </c>
      <c r="C45" s="6" t="s">
        <v>100</v>
      </c>
      <c r="D45" s="6" t="s">
        <v>17</v>
      </c>
      <c r="E45" s="6" t="s">
        <v>32</v>
      </c>
      <c r="F45" s="30">
        <v>43294</v>
      </c>
      <c r="G45" s="24">
        <f t="shared" si="1"/>
        <v>1</v>
      </c>
      <c r="H45" s="7" t="s">
        <v>39</v>
      </c>
      <c r="I45" s="30">
        <v>43293</v>
      </c>
      <c r="J45" s="30">
        <v>43293</v>
      </c>
      <c r="K45" s="30">
        <v>43293</v>
      </c>
      <c r="L45" s="8">
        <v>64233718</v>
      </c>
      <c r="M45" s="9">
        <v>64222766.380000003</v>
      </c>
      <c r="N45" s="25">
        <v>99.982950349999996</v>
      </c>
      <c r="O45" s="14">
        <v>6.2241817700000007E-2</v>
      </c>
      <c r="P45" s="23" t="s">
        <v>19</v>
      </c>
    </row>
    <row r="46" spans="1:17" x14ac:dyDescent="0.25">
      <c r="A46" s="4">
        <v>41</v>
      </c>
      <c r="B46" s="6" t="s">
        <v>83</v>
      </c>
      <c r="C46" s="6" t="s">
        <v>100</v>
      </c>
      <c r="D46" s="6" t="s">
        <v>17</v>
      </c>
      <c r="E46" s="6" t="s">
        <v>31</v>
      </c>
      <c r="F46" s="30">
        <v>43294</v>
      </c>
      <c r="G46" s="24">
        <f t="shared" si="1"/>
        <v>1</v>
      </c>
      <c r="H46" s="7" t="s">
        <v>39</v>
      </c>
      <c r="I46" s="30">
        <v>43293</v>
      </c>
      <c r="J46" s="30">
        <v>43293</v>
      </c>
      <c r="K46" s="30">
        <v>43293</v>
      </c>
      <c r="L46" s="8">
        <v>294755683</v>
      </c>
      <c r="M46" s="9">
        <v>294705428.19</v>
      </c>
      <c r="N46" s="25">
        <v>99.982950349999996</v>
      </c>
      <c r="O46" s="14">
        <v>6.2241817700000007E-2</v>
      </c>
      <c r="P46" s="23" t="s">
        <v>19</v>
      </c>
    </row>
    <row r="47" spans="1:17" x14ac:dyDescent="0.25">
      <c r="A47" s="4">
        <v>42</v>
      </c>
      <c r="B47" s="6" t="s">
        <v>83</v>
      </c>
      <c r="C47" s="6" t="s">
        <v>100</v>
      </c>
      <c r="D47" s="6" t="s">
        <v>17</v>
      </c>
      <c r="E47" s="6" t="s">
        <v>33</v>
      </c>
      <c r="F47" s="30">
        <v>43294</v>
      </c>
      <c r="G47" s="24">
        <f t="shared" si="1"/>
        <v>1</v>
      </c>
      <c r="H47" s="7" t="s">
        <v>39</v>
      </c>
      <c r="I47" s="30">
        <v>43293</v>
      </c>
      <c r="J47" s="30">
        <v>43293</v>
      </c>
      <c r="K47" s="30">
        <v>43293</v>
      </c>
      <c r="L47" s="8">
        <v>4977471</v>
      </c>
      <c r="M47" s="9">
        <v>4976622.3600000003</v>
      </c>
      <c r="N47" s="25">
        <v>99.982950349999996</v>
      </c>
      <c r="O47" s="14">
        <v>6.2241817700000007E-2</v>
      </c>
      <c r="P47" s="23" t="s">
        <v>19</v>
      </c>
    </row>
    <row r="48" spans="1:17" x14ac:dyDescent="0.25">
      <c r="A48" s="4">
        <v>43</v>
      </c>
      <c r="B48" s="6" t="s">
        <v>83</v>
      </c>
      <c r="C48" s="6" t="s">
        <v>100</v>
      </c>
      <c r="D48" s="6" t="s">
        <v>17</v>
      </c>
      <c r="E48" s="6" t="s">
        <v>22</v>
      </c>
      <c r="F48" s="30">
        <v>43294</v>
      </c>
      <c r="G48" s="24">
        <f t="shared" si="1"/>
        <v>1</v>
      </c>
      <c r="H48" s="7" t="s">
        <v>39</v>
      </c>
      <c r="I48" s="30">
        <v>43293</v>
      </c>
      <c r="J48" s="30">
        <v>43293</v>
      </c>
      <c r="K48" s="30">
        <v>43293</v>
      </c>
      <c r="L48" s="8">
        <v>605379032</v>
      </c>
      <c r="M48" s="9">
        <v>605275816.99000001</v>
      </c>
      <c r="N48" s="25">
        <v>99.982950349999996</v>
      </c>
      <c r="O48" s="14">
        <v>6.2241817700000007E-2</v>
      </c>
      <c r="P48" s="23" t="s">
        <v>19</v>
      </c>
    </row>
    <row r="50" spans="1:1" x14ac:dyDescent="0.25">
      <c r="A50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3.5703125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28" bestFit="1" customWidth="1"/>
    <col min="7" max="7" width="13.140625" style="1" bestFit="1" customWidth="1"/>
    <col min="8" max="8" width="15.5703125" style="1" bestFit="1" customWidth="1"/>
    <col min="9" max="9" width="10.85546875" style="28" bestFit="1" customWidth="1"/>
    <col min="10" max="10" width="14.28515625" style="28" bestFit="1" customWidth="1"/>
    <col min="11" max="11" width="15.7109375" style="2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2"/>
  </cols>
  <sheetData>
    <row r="3" spans="1:18" x14ac:dyDescent="0.25">
      <c r="A3" s="1" t="s">
        <v>0</v>
      </c>
      <c r="F3" s="28">
        <f>+'12.07.2018'!F3+1</f>
        <v>43294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26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79</v>
      </c>
      <c r="C6" s="6" t="s">
        <v>80</v>
      </c>
      <c r="D6" s="6" t="s">
        <v>17</v>
      </c>
      <c r="E6" s="6" t="s">
        <v>20</v>
      </c>
      <c r="F6" s="30">
        <v>43362</v>
      </c>
      <c r="G6" s="27">
        <f>+F6-$F$3</f>
        <v>68</v>
      </c>
      <c r="H6" s="7" t="s">
        <v>40</v>
      </c>
      <c r="I6" s="30">
        <v>43293</v>
      </c>
      <c r="J6" s="30">
        <v>43293</v>
      </c>
      <c r="K6" s="30">
        <v>43294</v>
      </c>
      <c r="L6" s="8">
        <v>2500000</v>
      </c>
      <c r="M6" s="9">
        <v>247013250</v>
      </c>
      <c r="N6" s="10">
        <v>98.805300000000003</v>
      </c>
      <c r="O6" s="14">
        <v>6.4903000000000002E-2</v>
      </c>
      <c r="P6" s="23" t="s">
        <v>19</v>
      </c>
      <c r="Q6" s="19"/>
      <c r="R6" s="20"/>
    </row>
    <row r="7" spans="1:18" s="2" customFormat="1" x14ac:dyDescent="0.25">
      <c r="A7" s="4">
        <v>2</v>
      </c>
      <c r="B7" s="6" t="s">
        <v>90</v>
      </c>
      <c r="C7" s="6" t="s">
        <v>91</v>
      </c>
      <c r="D7" s="6" t="s">
        <v>17</v>
      </c>
      <c r="E7" s="6" t="s">
        <v>20</v>
      </c>
      <c r="F7" s="30">
        <v>43342</v>
      </c>
      <c r="G7" s="24">
        <f t="shared" ref="G7" si="0">+F7-$F$3</f>
        <v>48</v>
      </c>
      <c r="H7" s="7" t="s">
        <v>40</v>
      </c>
      <c r="I7" s="30">
        <v>43293</v>
      </c>
      <c r="J7" s="30">
        <v>43293</v>
      </c>
      <c r="K7" s="30">
        <v>43294</v>
      </c>
      <c r="L7" s="8">
        <v>500000</v>
      </c>
      <c r="M7" s="9">
        <v>49524550</v>
      </c>
      <c r="N7" s="10">
        <v>99.049099999999996</v>
      </c>
      <c r="O7" s="14">
        <v>7.3001999999999997E-2</v>
      </c>
      <c r="P7" s="23" t="s">
        <v>19</v>
      </c>
      <c r="Q7" s="19"/>
      <c r="R7" s="20"/>
    </row>
    <row r="8" spans="1:18" s="13" customFormat="1" x14ac:dyDescent="0.25">
      <c r="A8" s="4">
        <v>3</v>
      </c>
      <c r="B8" s="6" t="s">
        <v>92</v>
      </c>
      <c r="C8" s="6" t="s">
        <v>100</v>
      </c>
      <c r="D8" s="6" t="s">
        <v>17</v>
      </c>
      <c r="E8" s="6" t="s">
        <v>24</v>
      </c>
      <c r="F8" s="30">
        <v>43297</v>
      </c>
      <c r="G8" s="24">
        <f t="shared" ref="G8:G32" si="1">+F8-$F$3</f>
        <v>3</v>
      </c>
      <c r="H8" s="7" t="s">
        <v>39</v>
      </c>
      <c r="I8" s="30">
        <v>43294</v>
      </c>
      <c r="J8" s="30">
        <v>43294</v>
      </c>
      <c r="K8" s="30">
        <v>43294</v>
      </c>
      <c r="L8" s="8">
        <v>207335542</v>
      </c>
      <c r="M8" s="9">
        <v>207229064.91999999</v>
      </c>
      <c r="N8" s="10">
        <v>99.948645040000002</v>
      </c>
      <c r="O8" s="14">
        <v>6.2513968399999995E-2</v>
      </c>
      <c r="P8" s="23" t="s">
        <v>19</v>
      </c>
    </row>
    <row r="9" spans="1:18" s="13" customFormat="1" x14ac:dyDescent="0.25">
      <c r="A9" s="4">
        <v>4</v>
      </c>
      <c r="B9" s="6" t="s">
        <v>92</v>
      </c>
      <c r="C9" s="6" t="s">
        <v>100</v>
      </c>
      <c r="D9" s="6" t="s">
        <v>17</v>
      </c>
      <c r="E9" s="6" t="s">
        <v>36</v>
      </c>
      <c r="F9" s="30">
        <v>43297</v>
      </c>
      <c r="G9" s="24">
        <f t="shared" si="1"/>
        <v>3</v>
      </c>
      <c r="H9" s="7" t="s">
        <v>39</v>
      </c>
      <c r="I9" s="30">
        <v>43294</v>
      </c>
      <c r="J9" s="30">
        <v>43294</v>
      </c>
      <c r="K9" s="30">
        <v>43294</v>
      </c>
      <c r="L9" s="8">
        <v>394038</v>
      </c>
      <c r="M9" s="9">
        <v>393835.64</v>
      </c>
      <c r="N9" s="10">
        <v>99.948645040000002</v>
      </c>
      <c r="O9" s="14">
        <v>6.2513968399999995E-2</v>
      </c>
      <c r="P9" s="23" t="s">
        <v>19</v>
      </c>
    </row>
    <row r="10" spans="1:18" s="13" customFormat="1" x14ac:dyDescent="0.25">
      <c r="A10" s="4">
        <v>5</v>
      </c>
      <c r="B10" s="6" t="s">
        <v>92</v>
      </c>
      <c r="C10" s="6" t="s">
        <v>100</v>
      </c>
      <c r="D10" s="6" t="s">
        <v>17</v>
      </c>
      <c r="E10" s="6" t="s">
        <v>18</v>
      </c>
      <c r="F10" s="30">
        <v>43297</v>
      </c>
      <c r="G10" s="24">
        <f t="shared" si="1"/>
        <v>3</v>
      </c>
      <c r="H10" s="7" t="s">
        <v>39</v>
      </c>
      <c r="I10" s="30">
        <v>43294</v>
      </c>
      <c r="J10" s="30">
        <v>43294</v>
      </c>
      <c r="K10" s="30">
        <v>43294</v>
      </c>
      <c r="L10" s="8">
        <v>12708702</v>
      </c>
      <c r="M10" s="9">
        <v>12702175.449999999</v>
      </c>
      <c r="N10" s="10">
        <v>99.948645040000002</v>
      </c>
      <c r="O10" s="14">
        <v>6.2513968399999995E-2</v>
      </c>
      <c r="P10" s="23" t="s">
        <v>19</v>
      </c>
    </row>
    <row r="11" spans="1:18" s="13" customFormat="1" x14ac:dyDescent="0.25">
      <c r="A11" s="4">
        <v>6</v>
      </c>
      <c r="B11" s="6" t="s">
        <v>93</v>
      </c>
      <c r="C11" s="6" t="s">
        <v>94</v>
      </c>
      <c r="D11" s="6" t="s">
        <v>17</v>
      </c>
      <c r="E11" s="6" t="s">
        <v>18</v>
      </c>
      <c r="F11" s="30">
        <v>43717</v>
      </c>
      <c r="G11" s="24">
        <f t="shared" si="1"/>
        <v>423</v>
      </c>
      <c r="H11" s="7" t="s">
        <v>39</v>
      </c>
      <c r="I11" s="30">
        <v>43294</v>
      </c>
      <c r="J11" s="30">
        <v>43294</v>
      </c>
      <c r="K11" s="30">
        <v>43294</v>
      </c>
      <c r="L11" s="8">
        <v>100000</v>
      </c>
      <c r="M11" s="9">
        <v>10726072.880000001</v>
      </c>
      <c r="N11" s="10">
        <v>99.698400000000007</v>
      </c>
      <c r="O11" s="14">
        <v>9.2849000000000001E-2</v>
      </c>
      <c r="P11" s="23" t="s">
        <v>99</v>
      </c>
    </row>
    <row r="12" spans="1:18" s="13" customFormat="1" x14ac:dyDescent="0.25">
      <c r="A12" s="4">
        <v>7</v>
      </c>
      <c r="B12" s="6" t="s">
        <v>92</v>
      </c>
      <c r="C12" s="6" t="s">
        <v>100</v>
      </c>
      <c r="D12" s="6" t="s">
        <v>17</v>
      </c>
      <c r="E12" s="6" t="s">
        <v>26</v>
      </c>
      <c r="F12" s="30">
        <v>43297</v>
      </c>
      <c r="G12" s="24">
        <f t="shared" si="1"/>
        <v>3</v>
      </c>
      <c r="H12" s="7" t="s">
        <v>39</v>
      </c>
      <c r="I12" s="30">
        <v>43294</v>
      </c>
      <c r="J12" s="30">
        <v>43294</v>
      </c>
      <c r="K12" s="30">
        <v>43294</v>
      </c>
      <c r="L12" s="8">
        <v>47239248</v>
      </c>
      <c r="M12" s="9">
        <v>47214988.299999997</v>
      </c>
      <c r="N12" s="10">
        <v>99.948645040000002</v>
      </c>
      <c r="O12" s="14">
        <v>6.2513968399999995E-2</v>
      </c>
      <c r="P12" s="23" t="s">
        <v>19</v>
      </c>
    </row>
    <row r="13" spans="1:18" s="13" customFormat="1" x14ac:dyDescent="0.25">
      <c r="A13" s="4">
        <v>8</v>
      </c>
      <c r="B13" s="6" t="s">
        <v>92</v>
      </c>
      <c r="C13" s="6" t="s">
        <v>100</v>
      </c>
      <c r="D13" s="6" t="s">
        <v>17</v>
      </c>
      <c r="E13" s="6" t="s">
        <v>27</v>
      </c>
      <c r="F13" s="30">
        <v>43297</v>
      </c>
      <c r="G13" s="24">
        <f t="shared" si="1"/>
        <v>3</v>
      </c>
      <c r="H13" s="7" t="s">
        <v>39</v>
      </c>
      <c r="I13" s="30">
        <v>43294</v>
      </c>
      <c r="J13" s="30">
        <v>43294</v>
      </c>
      <c r="K13" s="30">
        <v>43294</v>
      </c>
      <c r="L13" s="8">
        <v>612339539</v>
      </c>
      <c r="M13" s="9">
        <v>612025072.26999998</v>
      </c>
      <c r="N13" s="10">
        <v>99.948645040000002</v>
      </c>
      <c r="O13" s="14">
        <v>6.2513968399999995E-2</v>
      </c>
      <c r="P13" s="23" t="s">
        <v>19</v>
      </c>
    </row>
    <row r="14" spans="1:18" s="13" customFormat="1" x14ac:dyDescent="0.25">
      <c r="A14" s="4">
        <v>9</v>
      </c>
      <c r="B14" s="6" t="s">
        <v>92</v>
      </c>
      <c r="C14" s="6" t="s">
        <v>100</v>
      </c>
      <c r="D14" s="6" t="s">
        <v>17</v>
      </c>
      <c r="E14" s="6" t="s">
        <v>21</v>
      </c>
      <c r="F14" s="30">
        <v>43297</v>
      </c>
      <c r="G14" s="24">
        <f t="shared" si="1"/>
        <v>3</v>
      </c>
      <c r="H14" s="7" t="s">
        <v>39</v>
      </c>
      <c r="I14" s="30">
        <v>43294</v>
      </c>
      <c r="J14" s="30">
        <v>43294</v>
      </c>
      <c r="K14" s="30">
        <v>43294</v>
      </c>
      <c r="L14" s="8">
        <v>7030059</v>
      </c>
      <c r="M14" s="9">
        <v>7026448.7199999997</v>
      </c>
      <c r="N14" s="10">
        <v>99.948645040000002</v>
      </c>
      <c r="O14" s="14">
        <v>6.2513968399999995E-2</v>
      </c>
      <c r="P14" s="23" t="s">
        <v>19</v>
      </c>
    </row>
    <row r="15" spans="1:18" s="13" customFormat="1" x14ac:dyDescent="0.25">
      <c r="A15" s="4">
        <v>10</v>
      </c>
      <c r="B15" s="6" t="s">
        <v>92</v>
      </c>
      <c r="C15" s="6" t="s">
        <v>100</v>
      </c>
      <c r="D15" s="6" t="s">
        <v>17</v>
      </c>
      <c r="E15" s="6" t="s">
        <v>25</v>
      </c>
      <c r="F15" s="30">
        <v>43297</v>
      </c>
      <c r="G15" s="24">
        <f t="shared" si="1"/>
        <v>3</v>
      </c>
      <c r="H15" s="7" t="s">
        <v>39</v>
      </c>
      <c r="I15" s="30">
        <v>43294</v>
      </c>
      <c r="J15" s="30">
        <v>43294</v>
      </c>
      <c r="K15" s="30">
        <v>43294</v>
      </c>
      <c r="L15" s="8">
        <v>26103</v>
      </c>
      <c r="M15" s="9">
        <v>26089.59</v>
      </c>
      <c r="N15" s="10">
        <v>99.948645040000002</v>
      </c>
      <c r="O15" s="14">
        <v>6.2513968399999995E-2</v>
      </c>
      <c r="P15" s="23" t="s">
        <v>19</v>
      </c>
    </row>
    <row r="16" spans="1:18" s="13" customFormat="1" x14ac:dyDescent="0.25">
      <c r="A16" s="4">
        <v>11</v>
      </c>
      <c r="B16" s="6" t="s">
        <v>92</v>
      </c>
      <c r="C16" s="6" t="s">
        <v>100</v>
      </c>
      <c r="D16" s="6" t="s">
        <v>17</v>
      </c>
      <c r="E16" s="6" t="s">
        <v>41</v>
      </c>
      <c r="F16" s="30">
        <v>43297</v>
      </c>
      <c r="G16" s="24">
        <f t="shared" si="1"/>
        <v>3</v>
      </c>
      <c r="H16" s="7" t="s">
        <v>39</v>
      </c>
      <c r="I16" s="30">
        <v>43294</v>
      </c>
      <c r="J16" s="30">
        <v>43294</v>
      </c>
      <c r="K16" s="30">
        <v>43294</v>
      </c>
      <c r="L16" s="8">
        <v>1396978398</v>
      </c>
      <c r="M16" s="9">
        <v>1396260980.3</v>
      </c>
      <c r="N16" s="10">
        <v>99.948645040000002</v>
      </c>
      <c r="O16" s="14">
        <v>6.2513968399999995E-2</v>
      </c>
      <c r="P16" s="23" t="s">
        <v>19</v>
      </c>
    </row>
    <row r="17" spans="1:16" s="13" customFormat="1" x14ac:dyDescent="0.25">
      <c r="A17" s="4">
        <v>12</v>
      </c>
      <c r="B17" s="6" t="s">
        <v>92</v>
      </c>
      <c r="C17" s="6" t="s">
        <v>100</v>
      </c>
      <c r="D17" s="6" t="s">
        <v>17</v>
      </c>
      <c r="E17" s="6" t="s">
        <v>23</v>
      </c>
      <c r="F17" s="30">
        <v>43297</v>
      </c>
      <c r="G17" s="24">
        <f t="shared" si="1"/>
        <v>3</v>
      </c>
      <c r="H17" s="7" t="s">
        <v>39</v>
      </c>
      <c r="I17" s="30">
        <v>43294</v>
      </c>
      <c r="J17" s="30">
        <v>43294</v>
      </c>
      <c r="K17" s="30">
        <v>43294</v>
      </c>
      <c r="L17" s="8">
        <v>15586186</v>
      </c>
      <c r="M17" s="9">
        <v>15578181.720000001</v>
      </c>
      <c r="N17" s="10">
        <v>99.948645040000002</v>
      </c>
      <c r="O17" s="14">
        <v>6.2513968399999995E-2</v>
      </c>
      <c r="P17" s="23" t="s">
        <v>19</v>
      </c>
    </row>
    <row r="18" spans="1:16" s="13" customFormat="1" x14ac:dyDescent="0.25">
      <c r="A18" s="4">
        <v>13</v>
      </c>
      <c r="B18" s="6" t="s">
        <v>92</v>
      </c>
      <c r="C18" s="6" t="s">
        <v>100</v>
      </c>
      <c r="D18" s="6" t="s">
        <v>17</v>
      </c>
      <c r="E18" s="6" t="s">
        <v>28</v>
      </c>
      <c r="F18" s="30">
        <v>43297</v>
      </c>
      <c r="G18" s="24">
        <f t="shared" si="1"/>
        <v>3</v>
      </c>
      <c r="H18" s="7" t="s">
        <v>39</v>
      </c>
      <c r="I18" s="30">
        <v>43294</v>
      </c>
      <c r="J18" s="30">
        <v>43294</v>
      </c>
      <c r="K18" s="30">
        <v>43294</v>
      </c>
      <c r="L18" s="8">
        <v>7086154</v>
      </c>
      <c r="M18" s="9">
        <v>7082514.9100000001</v>
      </c>
      <c r="N18" s="10">
        <v>99.948645040000002</v>
      </c>
      <c r="O18" s="14">
        <v>6.2513968399999995E-2</v>
      </c>
      <c r="P18" s="23" t="s">
        <v>19</v>
      </c>
    </row>
    <row r="19" spans="1:16" s="13" customFormat="1" x14ac:dyDescent="0.25">
      <c r="A19" s="4">
        <v>14</v>
      </c>
      <c r="B19" s="6" t="s">
        <v>92</v>
      </c>
      <c r="C19" s="6" t="s">
        <v>100</v>
      </c>
      <c r="D19" s="6" t="s">
        <v>17</v>
      </c>
      <c r="E19" s="6" t="s">
        <v>29</v>
      </c>
      <c r="F19" s="30">
        <v>43297</v>
      </c>
      <c r="G19" s="24">
        <f t="shared" si="1"/>
        <v>3</v>
      </c>
      <c r="H19" s="7" t="s">
        <v>39</v>
      </c>
      <c r="I19" s="30">
        <v>43294</v>
      </c>
      <c r="J19" s="30">
        <v>43294</v>
      </c>
      <c r="K19" s="30">
        <v>43294</v>
      </c>
      <c r="L19" s="8">
        <v>121681846</v>
      </c>
      <c r="M19" s="9">
        <v>121619356.34</v>
      </c>
      <c r="N19" s="10">
        <v>99.948645040000002</v>
      </c>
      <c r="O19" s="14">
        <v>6.2513968399999995E-2</v>
      </c>
      <c r="P19" s="23" t="s">
        <v>19</v>
      </c>
    </row>
    <row r="20" spans="1:16" s="13" customFormat="1" x14ac:dyDescent="0.25">
      <c r="A20" s="4">
        <v>15</v>
      </c>
      <c r="B20" s="6" t="s">
        <v>92</v>
      </c>
      <c r="C20" s="6" t="s">
        <v>100</v>
      </c>
      <c r="D20" s="6" t="s">
        <v>17</v>
      </c>
      <c r="E20" s="6" t="s">
        <v>37</v>
      </c>
      <c r="F20" s="30">
        <v>43297</v>
      </c>
      <c r="G20" s="24">
        <f t="shared" si="1"/>
        <v>3</v>
      </c>
      <c r="H20" s="7" t="s">
        <v>39</v>
      </c>
      <c r="I20" s="30">
        <v>43294</v>
      </c>
      <c r="J20" s="30">
        <v>43294</v>
      </c>
      <c r="K20" s="30">
        <v>43294</v>
      </c>
      <c r="L20" s="8">
        <v>12931022</v>
      </c>
      <c r="M20" s="9">
        <v>12924381.279999999</v>
      </c>
      <c r="N20" s="10">
        <v>99.948645040000002</v>
      </c>
      <c r="O20" s="14">
        <v>6.2513968399999995E-2</v>
      </c>
      <c r="P20" s="23" t="s">
        <v>19</v>
      </c>
    </row>
    <row r="21" spans="1:16" s="13" customFormat="1" x14ac:dyDescent="0.25">
      <c r="A21" s="4">
        <v>16</v>
      </c>
      <c r="B21" s="6" t="s">
        <v>92</v>
      </c>
      <c r="C21" s="6" t="s">
        <v>100</v>
      </c>
      <c r="D21" s="6" t="s">
        <v>17</v>
      </c>
      <c r="E21" s="6" t="s">
        <v>30</v>
      </c>
      <c r="F21" s="30">
        <v>43297</v>
      </c>
      <c r="G21" s="24">
        <f t="shared" si="1"/>
        <v>3</v>
      </c>
      <c r="H21" s="7" t="s">
        <v>39</v>
      </c>
      <c r="I21" s="30">
        <v>43294</v>
      </c>
      <c r="J21" s="30">
        <v>43294</v>
      </c>
      <c r="K21" s="30">
        <v>43294</v>
      </c>
      <c r="L21" s="8">
        <v>7818916</v>
      </c>
      <c r="M21" s="9">
        <v>7814900.5999999996</v>
      </c>
      <c r="N21" s="10">
        <v>99.948645040000002</v>
      </c>
      <c r="O21" s="14">
        <v>6.2513968399999995E-2</v>
      </c>
      <c r="P21" s="23" t="s">
        <v>19</v>
      </c>
    </row>
    <row r="22" spans="1:16" s="13" customFormat="1" x14ac:dyDescent="0.25">
      <c r="A22" s="4">
        <v>17</v>
      </c>
      <c r="B22" s="6" t="s">
        <v>92</v>
      </c>
      <c r="C22" s="6" t="s">
        <v>100</v>
      </c>
      <c r="D22" s="6" t="s">
        <v>17</v>
      </c>
      <c r="E22" s="6" t="s">
        <v>38</v>
      </c>
      <c r="F22" s="30">
        <v>43297</v>
      </c>
      <c r="G22" s="24">
        <f t="shared" si="1"/>
        <v>3</v>
      </c>
      <c r="H22" s="7" t="s">
        <v>39</v>
      </c>
      <c r="I22" s="30">
        <v>43294</v>
      </c>
      <c r="J22" s="30">
        <v>43294</v>
      </c>
      <c r="K22" s="30">
        <v>43294</v>
      </c>
      <c r="L22" s="8">
        <v>72694243</v>
      </c>
      <c r="M22" s="9">
        <v>72656910.900000006</v>
      </c>
      <c r="N22" s="10">
        <v>99.948645040000002</v>
      </c>
      <c r="O22" s="14">
        <v>6.2513968399999995E-2</v>
      </c>
      <c r="P22" s="23" t="s">
        <v>19</v>
      </c>
    </row>
    <row r="23" spans="1:16" s="13" customFormat="1" x14ac:dyDescent="0.25">
      <c r="A23" s="4">
        <v>18</v>
      </c>
      <c r="B23" s="6" t="s">
        <v>95</v>
      </c>
      <c r="C23" s="6" t="s">
        <v>96</v>
      </c>
      <c r="D23" s="6" t="s">
        <v>17</v>
      </c>
      <c r="E23" s="6" t="s">
        <v>38</v>
      </c>
      <c r="F23" s="30">
        <v>44351</v>
      </c>
      <c r="G23" s="24">
        <f t="shared" si="1"/>
        <v>1057</v>
      </c>
      <c r="H23" s="7" t="s">
        <v>39</v>
      </c>
      <c r="I23" s="30">
        <v>43294</v>
      </c>
      <c r="J23" s="30">
        <v>43294</v>
      </c>
      <c r="K23" s="30">
        <v>43294</v>
      </c>
      <c r="L23" s="8">
        <v>1000000</v>
      </c>
      <c r="M23" s="9">
        <v>99431658.900000006</v>
      </c>
      <c r="N23" s="10">
        <v>98.480699999999999</v>
      </c>
      <c r="O23" s="14">
        <v>9.5093999999999998E-2</v>
      </c>
      <c r="P23" s="23" t="s">
        <v>19</v>
      </c>
    </row>
    <row r="24" spans="1:16" s="13" customFormat="1" x14ac:dyDescent="0.25">
      <c r="A24" s="4">
        <v>19</v>
      </c>
      <c r="B24" s="6" t="s">
        <v>97</v>
      </c>
      <c r="C24" s="6" t="s">
        <v>98</v>
      </c>
      <c r="D24" s="6" t="s">
        <v>17</v>
      </c>
      <c r="E24" s="6" t="s">
        <v>38</v>
      </c>
      <c r="F24" s="30">
        <v>44644</v>
      </c>
      <c r="G24" s="24">
        <f t="shared" si="1"/>
        <v>1350</v>
      </c>
      <c r="H24" s="7" t="s">
        <v>39</v>
      </c>
      <c r="I24" s="30">
        <v>43294</v>
      </c>
      <c r="J24" s="30">
        <v>43294</v>
      </c>
      <c r="K24" s="30">
        <v>43294</v>
      </c>
      <c r="L24" s="8">
        <v>1000000</v>
      </c>
      <c r="M24" s="9">
        <v>100160071.23</v>
      </c>
      <c r="N24" s="10">
        <v>97.742400000000004</v>
      </c>
      <c r="O24" s="14">
        <v>8.6669999999999997E-2</v>
      </c>
      <c r="P24" s="23" t="s">
        <v>19</v>
      </c>
    </row>
    <row r="25" spans="1:16" s="13" customFormat="1" x14ac:dyDescent="0.25">
      <c r="A25" s="4">
        <v>20</v>
      </c>
      <c r="B25" s="6" t="s">
        <v>92</v>
      </c>
      <c r="C25" s="6" t="s">
        <v>100</v>
      </c>
      <c r="D25" s="6" t="s">
        <v>17</v>
      </c>
      <c r="E25" s="6" t="s">
        <v>34</v>
      </c>
      <c r="F25" s="30">
        <v>43297</v>
      </c>
      <c r="G25" s="24">
        <f t="shared" si="1"/>
        <v>3</v>
      </c>
      <c r="H25" s="7" t="s">
        <v>39</v>
      </c>
      <c r="I25" s="30">
        <v>43294</v>
      </c>
      <c r="J25" s="30">
        <v>43294</v>
      </c>
      <c r="K25" s="30">
        <v>43294</v>
      </c>
      <c r="L25" s="8">
        <v>67168192</v>
      </c>
      <c r="M25" s="9">
        <v>67133697.799999997</v>
      </c>
      <c r="N25" s="10">
        <v>99.948645040000002</v>
      </c>
      <c r="O25" s="14">
        <v>6.2513968399999995E-2</v>
      </c>
      <c r="P25" s="23" t="s">
        <v>19</v>
      </c>
    </row>
    <row r="26" spans="1:16" s="13" customFormat="1" x14ac:dyDescent="0.25">
      <c r="A26" s="4">
        <v>21</v>
      </c>
      <c r="B26" s="6" t="s">
        <v>92</v>
      </c>
      <c r="C26" s="6" t="s">
        <v>100</v>
      </c>
      <c r="D26" s="6" t="s">
        <v>17</v>
      </c>
      <c r="E26" s="6" t="s">
        <v>32</v>
      </c>
      <c r="F26" s="30">
        <v>43297</v>
      </c>
      <c r="G26" s="24">
        <f t="shared" si="1"/>
        <v>3</v>
      </c>
      <c r="H26" s="7" t="s">
        <v>39</v>
      </c>
      <c r="I26" s="30">
        <v>43294</v>
      </c>
      <c r="J26" s="30">
        <v>43294</v>
      </c>
      <c r="K26" s="30">
        <v>43294</v>
      </c>
      <c r="L26" s="8">
        <v>117952870</v>
      </c>
      <c r="M26" s="9">
        <v>117892295.34999999</v>
      </c>
      <c r="N26" s="10">
        <v>99.948645040000002</v>
      </c>
      <c r="O26" s="14">
        <v>6.2513968399999995E-2</v>
      </c>
      <c r="P26" s="23" t="s">
        <v>19</v>
      </c>
    </row>
    <row r="27" spans="1:16" s="13" customFormat="1" x14ac:dyDescent="0.25">
      <c r="A27" s="4">
        <v>22</v>
      </c>
      <c r="B27" s="6" t="s">
        <v>93</v>
      </c>
      <c r="C27" s="6" t="s">
        <v>94</v>
      </c>
      <c r="D27" s="6" t="s">
        <v>17</v>
      </c>
      <c r="E27" s="6" t="s">
        <v>32</v>
      </c>
      <c r="F27" s="30">
        <v>43717</v>
      </c>
      <c r="G27" s="24">
        <f t="shared" si="1"/>
        <v>423</v>
      </c>
      <c r="H27" s="7" t="s">
        <v>39</v>
      </c>
      <c r="I27" s="30">
        <v>43294</v>
      </c>
      <c r="J27" s="30">
        <v>43294</v>
      </c>
      <c r="K27" s="30">
        <v>43294</v>
      </c>
      <c r="L27" s="8">
        <v>100000</v>
      </c>
      <c r="M27" s="9">
        <v>10726072.880000001</v>
      </c>
      <c r="N27" s="10">
        <v>99.698400000000007</v>
      </c>
      <c r="O27" s="14">
        <v>9.2849000000000001E-2</v>
      </c>
      <c r="P27" s="23" t="s">
        <v>99</v>
      </c>
    </row>
    <row r="28" spans="1:16" s="13" customFormat="1" x14ac:dyDescent="0.25">
      <c r="A28" s="4">
        <v>23</v>
      </c>
      <c r="B28" s="6" t="s">
        <v>93</v>
      </c>
      <c r="C28" s="6" t="s">
        <v>94</v>
      </c>
      <c r="D28" s="6" t="s">
        <v>17</v>
      </c>
      <c r="E28" s="6" t="s">
        <v>32</v>
      </c>
      <c r="F28" s="30">
        <v>43717</v>
      </c>
      <c r="G28" s="24">
        <f t="shared" si="1"/>
        <v>423</v>
      </c>
      <c r="H28" s="7" t="s">
        <v>39</v>
      </c>
      <c r="I28" s="30">
        <v>43294</v>
      </c>
      <c r="J28" s="30">
        <v>43294</v>
      </c>
      <c r="K28" s="30">
        <v>43294</v>
      </c>
      <c r="L28" s="8">
        <v>400000</v>
      </c>
      <c r="M28" s="9">
        <v>42904291.509999998</v>
      </c>
      <c r="N28" s="10">
        <v>99.698400000000007</v>
      </c>
      <c r="O28" s="14">
        <v>9.2849000000000001E-2</v>
      </c>
      <c r="P28" s="23" t="s">
        <v>99</v>
      </c>
    </row>
    <row r="29" spans="1:16" x14ac:dyDescent="0.25">
      <c r="A29" s="4">
        <v>24</v>
      </c>
      <c r="B29" s="6" t="s">
        <v>92</v>
      </c>
      <c r="C29" s="6" t="s">
        <v>100</v>
      </c>
      <c r="D29" s="6" t="s">
        <v>17</v>
      </c>
      <c r="E29" s="6" t="s">
        <v>31</v>
      </c>
      <c r="F29" s="30">
        <v>43297</v>
      </c>
      <c r="G29" s="24">
        <f t="shared" si="1"/>
        <v>3</v>
      </c>
      <c r="H29" s="7" t="s">
        <v>39</v>
      </c>
      <c r="I29" s="30">
        <v>43294</v>
      </c>
      <c r="J29" s="30">
        <v>43294</v>
      </c>
      <c r="K29" s="30">
        <v>43294</v>
      </c>
      <c r="L29" s="8">
        <v>293923838</v>
      </c>
      <c r="M29" s="9">
        <v>293772893.52999997</v>
      </c>
      <c r="N29" s="10">
        <v>99.948645040000002</v>
      </c>
      <c r="O29" s="14">
        <v>6.2513968399999995E-2</v>
      </c>
      <c r="P29" s="23" t="s">
        <v>19</v>
      </c>
    </row>
    <row r="30" spans="1:16" x14ac:dyDescent="0.25">
      <c r="A30" s="4">
        <v>25</v>
      </c>
      <c r="B30" s="6" t="s">
        <v>92</v>
      </c>
      <c r="C30" s="6" t="s">
        <v>100</v>
      </c>
      <c r="D30" s="6" t="s">
        <v>17</v>
      </c>
      <c r="E30" s="6" t="s">
        <v>33</v>
      </c>
      <c r="F30" s="30">
        <v>43297</v>
      </c>
      <c r="G30" s="24">
        <f t="shared" si="1"/>
        <v>3</v>
      </c>
      <c r="H30" s="7" t="s">
        <v>39</v>
      </c>
      <c r="I30" s="30">
        <v>43294</v>
      </c>
      <c r="J30" s="30">
        <v>43294</v>
      </c>
      <c r="K30" s="30">
        <v>43294</v>
      </c>
      <c r="L30" s="8">
        <v>4978320</v>
      </c>
      <c r="M30" s="9">
        <v>4975763.3899999997</v>
      </c>
      <c r="N30" s="10">
        <v>99.948645040000002</v>
      </c>
      <c r="O30" s="14">
        <v>6.2513968399999995E-2</v>
      </c>
      <c r="P30" s="23" t="s">
        <v>19</v>
      </c>
    </row>
    <row r="31" spans="1:16" x14ac:dyDescent="0.25">
      <c r="A31" s="4">
        <v>26</v>
      </c>
      <c r="B31" s="6" t="s">
        <v>92</v>
      </c>
      <c r="C31" s="6" t="s">
        <v>100</v>
      </c>
      <c r="D31" s="6" t="s">
        <v>17</v>
      </c>
      <c r="E31" s="6" t="s">
        <v>22</v>
      </c>
      <c r="F31" s="30">
        <v>43297</v>
      </c>
      <c r="G31" s="24">
        <f t="shared" si="1"/>
        <v>3</v>
      </c>
      <c r="H31" s="7" t="s">
        <v>39</v>
      </c>
      <c r="I31" s="30">
        <v>43294</v>
      </c>
      <c r="J31" s="30">
        <v>43294</v>
      </c>
      <c r="K31" s="30">
        <v>43294</v>
      </c>
      <c r="L31" s="8">
        <v>573626784</v>
      </c>
      <c r="M31" s="9">
        <v>573332198.19000006</v>
      </c>
      <c r="N31" s="10">
        <v>99.948645040000002</v>
      </c>
      <c r="O31" s="14">
        <v>6.2513968399999995E-2</v>
      </c>
      <c r="P31" s="23" t="s">
        <v>19</v>
      </c>
    </row>
    <row r="32" spans="1:16" x14ac:dyDescent="0.25">
      <c r="A32" s="4">
        <v>27</v>
      </c>
      <c r="B32" s="6" t="s">
        <v>93</v>
      </c>
      <c r="C32" s="6" t="s">
        <v>94</v>
      </c>
      <c r="D32" s="6" t="s">
        <v>17</v>
      </c>
      <c r="E32" s="6" t="s">
        <v>22</v>
      </c>
      <c r="F32" s="30">
        <v>43717</v>
      </c>
      <c r="G32" s="24">
        <f t="shared" si="1"/>
        <v>423</v>
      </c>
      <c r="H32" s="7" t="s">
        <v>39</v>
      </c>
      <c r="I32" s="30">
        <v>43294</v>
      </c>
      <c r="J32" s="30">
        <v>43294</v>
      </c>
      <c r="K32" s="30">
        <v>43294</v>
      </c>
      <c r="L32" s="8">
        <v>400000</v>
      </c>
      <c r="M32" s="9">
        <v>42904291.509999998</v>
      </c>
      <c r="N32" s="10">
        <v>99.698400000000007</v>
      </c>
      <c r="O32" s="14">
        <v>9.2849000000000001E-2</v>
      </c>
      <c r="P32" s="23" t="s">
        <v>99</v>
      </c>
    </row>
    <row r="34" spans="1:1" x14ac:dyDescent="0.25">
      <c r="A34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09.07.2018</vt:lpstr>
      <vt:lpstr>10.07.2018</vt:lpstr>
      <vt:lpstr>11.07.2018</vt:lpstr>
      <vt:lpstr>12.07.2018</vt:lpstr>
      <vt:lpstr>13.07.2018</vt:lpstr>
      <vt:lpstr>'10.07.2018'!OLE_LINK1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2018-07-27T12:35:46Z</dcterms:modified>
</cp:coreProperties>
</file>